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20" windowHeight="41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58" i="1"/>
  <c r="G58" s="1"/>
  <c r="D58"/>
  <c r="O26"/>
  <c r="N26"/>
  <c r="L26"/>
  <c r="F26"/>
  <c r="G26" s="1"/>
  <c r="D26"/>
  <c r="L43"/>
  <c r="L40"/>
  <c r="L41"/>
  <c r="L42"/>
  <c r="L39"/>
  <c r="K43"/>
  <c r="J43"/>
  <c r="J4"/>
  <c r="J5"/>
  <c r="J6"/>
  <c r="J7"/>
  <c r="J8"/>
  <c r="J9"/>
  <c r="J10"/>
  <c r="J11"/>
  <c r="J12"/>
  <c r="J13"/>
  <c r="J14"/>
  <c r="J15"/>
  <c r="O15" s="1"/>
  <c r="J16"/>
  <c r="J17"/>
  <c r="O17" s="1"/>
  <c r="J18"/>
  <c r="J19"/>
  <c r="O19" s="1"/>
  <c r="J20"/>
  <c r="J21"/>
  <c r="O21" s="1"/>
  <c r="J22"/>
  <c r="J23"/>
  <c r="O23" s="1"/>
  <c r="J24"/>
  <c r="J25"/>
  <c r="O25" s="1"/>
  <c r="J26"/>
  <c r="J3"/>
  <c r="G57"/>
  <c r="F57"/>
  <c r="F56"/>
  <c r="G56" s="1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F25"/>
  <c r="G25" s="1"/>
  <c r="F24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F5"/>
  <c r="G5" s="1"/>
  <c r="F4"/>
  <c r="G4" s="1"/>
  <c r="F3"/>
  <c r="G3" s="1"/>
  <c r="D56"/>
  <c r="D24"/>
  <c r="N25"/>
  <c r="N24"/>
  <c r="O24"/>
  <c r="N23"/>
  <c r="N22"/>
  <c r="O22"/>
  <c r="N21"/>
  <c r="N20"/>
  <c r="O20"/>
  <c r="N19"/>
  <c r="N18"/>
  <c r="O18"/>
  <c r="N17"/>
  <c r="N16"/>
  <c r="O16"/>
  <c r="N15"/>
  <c r="N14"/>
  <c r="L14"/>
  <c r="O14"/>
  <c r="N13"/>
  <c r="O13"/>
  <c r="N12"/>
  <c r="L12"/>
  <c r="N11"/>
  <c r="L11"/>
  <c r="N10"/>
  <c r="L10"/>
  <c r="N9"/>
  <c r="L9"/>
  <c r="N8"/>
  <c r="L8"/>
  <c r="N7"/>
  <c r="L7"/>
  <c r="N6"/>
  <c r="L6"/>
  <c r="N5"/>
  <c r="L5"/>
  <c r="N4"/>
  <c r="L4"/>
  <c r="N3"/>
  <c r="L3"/>
  <c r="G29" l="1"/>
  <c r="G61"/>
  <c r="L18"/>
  <c r="L16"/>
  <c r="O4"/>
  <c r="O5"/>
  <c r="O6"/>
  <c r="O7"/>
  <c r="O8"/>
  <c r="O9"/>
  <c r="O10"/>
  <c r="O11"/>
  <c r="O12"/>
  <c r="L13"/>
  <c r="L15"/>
  <c r="L17"/>
  <c r="L19"/>
  <c r="L20"/>
  <c r="L21"/>
  <c r="L22"/>
  <c r="L23"/>
  <c r="L24"/>
  <c r="L25"/>
  <c r="O3"/>
  <c r="O29" l="1"/>
  <c r="L29"/>
  <c r="D57" l="1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10"/>
  <c r="D61" l="1"/>
  <c r="D4"/>
  <c r="D5"/>
  <c r="D6"/>
  <c r="D7"/>
  <c r="D8"/>
  <c r="D9"/>
  <c r="D11"/>
  <c r="D12"/>
  <c r="D13"/>
  <c r="D14"/>
  <c r="D15"/>
  <c r="D16"/>
  <c r="D17"/>
  <c r="D18"/>
  <c r="D29" s="1"/>
  <c r="D19"/>
  <c r="D20"/>
  <c r="D21"/>
  <c r="D22"/>
  <c r="D23"/>
  <c r="D25"/>
  <c r="D3" l="1"/>
</calcChain>
</file>

<file path=xl/sharedStrings.xml><?xml version="1.0" encoding="utf-8"?>
<sst xmlns="http://schemas.openxmlformats.org/spreadsheetml/2006/main" count="122" uniqueCount="46">
  <si>
    <t>N°totale</t>
  </si>
  <si>
    <t xml:space="preserve"> Kg</t>
  </si>
  <si>
    <t>CONF</t>
  </si>
  <si>
    <t>conf</t>
  </si>
  <si>
    <t>RACCOLTA AI SUPERMERCATI</t>
  </si>
  <si>
    <t>BISCOTTI</t>
  </si>
  <si>
    <t>PASTA</t>
  </si>
  <si>
    <t>CICCOLATO UOVA</t>
  </si>
  <si>
    <t>RISO</t>
  </si>
  <si>
    <t>ZUCCHERO</t>
  </si>
  <si>
    <t>PASSATA POMODORO</t>
  </si>
  <si>
    <t>TONNO</t>
  </si>
  <si>
    <t>MARMELLATA</t>
  </si>
  <si>
    <t>FARINA</t>
  </si>
  <si>
    <t>INFANZIA OMOGENIZZATI</t>
  </si>
  <si>
    <t>GRANA</t>
  </si>
  <si>
    <t>LATTE</t>
  </si>
  <si>
    <t>LEGUMI</t>
  </si>
  <si>
    <t>CARNE IN SCATOLA</t>
  </si>
  <si>
    <t>TONNO piccole</t>
  </si>
  <si>
    <t>OLIO di oliva</t>
  </si>
  <si>
    <t>OLIO di semi</t>
  </si>
  <si>
    <t>INFANZIA biscotti, latte polvere ecc.</t>
  </si>
  <si>
    <t>tot Kg</t>
  </si>
  <si>
    <t>LEGUMI scatole piccole</t>
  </si>
  <si>
    <t>CAFFE</t>
  </si>
  <si>
    <t>PELATI POMODORI</t>
  </si>
  <si>
    <t>PANE DA SARMATO</t>
  </si>
  <si>
    <t>MESE : OTTOBRE</t>
  </si>
  <si>
    <t>CIOCCOLATO UOVA</t>
  </si>
  <si>
    <t>DOLCIUMI VARI</t>
  </si>
  <si>
    <t>RACCOLTA ALLA COOP</t>
  </si>
  <si>
    <t>sab. 5 OTT. giornata di promozione alla COOP</t>
  </si>
  <si>
    <t>€/KG</t>
  </si>
  <si>
    <t>€/confez.</t>
  </si>
  <si>
    <t>Equiv.euro raccolti</t>
  </si>
  <si>
    <t>raccolti</t>
  </si>
  <si>
    <t>CIOCCOLATO</t>
  </si>
  <si>
    <t>tot euro</t>
  </si>
  <si>
    <t>RACCOLTA altri meno COOP</t>
  </si>
  <si>
    <t>Krekers</t>
  </si>
  <si>
    <t>merenbdine</t>
  </si>
  <si>
    <t>Kinder Brioches</t>
  </si>
  <si>
    <t>Fette biscottate</t>
  </si>
  <si>
    <t>€/Kg</t>
  </si>
  <si>
    <t>Peso/costo medio  a confezione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</si>
</sst>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0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topLeftCell="A16" zoomScale="50" zoomScaleNormal="50" workbookViewId="0">
      <selection activeCell="K33" sqref="K33"/>
    </sheetView>
  </sheetViews>
  <sheetFormatPr defaultRowHeight="15"/>
  <cols>
    <col min="1" max="1" width="52.7109375" customWidth="1"/>
    <col min="2" max="2" width="19.85546875" style="1" customWidth="1"/>
    <col min="3" max="3" width="13.28515625" style="1" customWidth="1"/>
    <col min="4" max="4" width="11.85546875" style="1" customWidth="1"/>
    <col min="5" max="5" width="11.42578125" customWidth="1"/>
    <col min="6" max="6" width="14.85546875" customWidth="1"/>
    <col min="7" max="7" width="16.28515625" customWidth="1"/>
    <col min="8" max="8" width="18.42578125" customWidth="1"/>
    <col min="9" max="9" width="47" style="1" bestFit="1" customWidth="1"/>
    <col min="10" max="10" width="12" style="1" customWidth="1"/>
    <col min="11" max="11" width="10.5703125" customWidth="1"/>
    <col min="12" max="12" width="13.42578125" customWidth="1"/>
    <col min="13" max="13" width="10.5703125" customWidth="1"/>
    <col min="14" max="14" width="11.7109375" customWidth="1"/>
    <col min="15" max="15" width="14.5703125" customWidth="1"/>
  </cols>
  <sheetData>
    <row r="1" spans="1:15" ht="19.5" thickTop="1">
      <c r="A1" s="2" t="s">
        <v>4</v>
      </c>
      <c r="B1" s="3" t="s">
        <v>0</v>
      </c>
      <c r="C1" s="4" t="s">
        <v>1</v>
      </c>
      <c r="D1" s="4" t="s">
        <v>1</v>
      </c>
      <c r="E1" s="38" t="s">
        <v>33</v>
      </c>
      <c r="F1" s="38" t="s">
        <v>34</v>
      </c>
      <c r="G1" s="36" t="s">
        <v>35</v>
      </c>
      <c r="I1" s="15" t="s">
        <v>39</v>
      </c>
      <c r="J1" s="3" t="s">
        <v>0</v>
      </c>
      <c r="K1" s="4" t="s">
        <v>1</v>
      </c>
      <c r="L1" s="4" t="s">
        <v>1</v>
      </c>
      <c r="M1" s="38" t="s">
        <v>33</v>
      </c>
      <c r="N1" s="38" t="s">
        <v>34</v>
      </c>
      <c r="O1" s="36" t="s">
        <v>35</v>
      </c>
    </row>
    <row r="2" spans="1:15" ht="19.5" thickBot="1">
      <c r="A2" s="5" t="s">
        <v>28</v>
      </c>
      <c r="B2" s="6" t="s">
        <v>2</v>
      </c>
      <c r="C2" s="7" t="s">
        <v>3</v>
      </c>
      <c r="D2" s="7" t="s">
        <v>36</v>
      </c>
      <c r="E2" s="39"/>
      <c r="F2" s="39"/>
      <c r="G2" s="37"/>
      <c r="I2" s="5" t="s">
        <v>28</v>
      </c>
      <c r="J2" s="6" t="s">
        <v>2</v>
      </c>
      <c r="K2" s="7" t="s">
        <v>3</v>
      </c>
      <c r="L2" s="7" t="s">
        <v>36</v>
      </c>
      <c r="M2" s="39"/>
      <c r="N2" s="39"/>
      <c r="O2" s="37"/>
    </row>
    <row r="3" spans="1:15" ht="19.5" thickTop="1">
      <c r="A3" s="8" t="s">
        <v>5</v>
      </c>
      <c r="B3" s="29">
        <v>91</v>
      </c>
      <c r="C3" s="30">
        <v>0.7</v>
      </c>
      <c r="D3" s="31">
        <f>B3*C3</f>
        <v>63.699999999999996</v>
      </c>
      <c r="E3" s="32">
        <v>3</v>
      </c>
      <c r="F3" s="32">
        <f>E3*C3</f>
        <v>2.0999999999999996</v>
      </c>
      <c r="G3" s="32">
        <f>F3*B3</f>
        <v>191.09999999999997</v>
      </c>
      <c r="I3" s="8" t="s">
        <v>5</v>
      </c>
      <c r="J3" s="29">
        <f>B3-B35</f>
        <v>25</v>
      </c>
      <c r="K3" s="30">
        <v>0.7</v>
      </c>
      <c r="L3" s="31">
        <f>J3*K3</f>
        <v>17.5</v>
      </c>
      <c r="M3" s="32">
        <v>3</v>
      </c>
      <c r="N3" s="32">
        <f>M3*K3</f>
        <v>2.0999999999999996</v>
      </c>
      <c r="O3" s="32">
        <f>N3*J3</f>
        <v>52.499999999999993</v>
      </c>
    </row>
    <row r="4" spans="1:15" ht="18.75">
      <c r="A4" s="8" t="s">
        <v>16</v>
      </c>
      <c r="B4" s="29">
        <v>243</v>
      </c>
      <c r="C4" s="29">
        <v>1</v>
      </c>
      <c r="D4" s="31">
        <f t="shared" ref="D4:D24" si="0">B4*C4</f>
        <v>243</v>
      </c>
      <c r="E4" s="32">
        <v>0.78</v>
      </c>
      <c r="F4" s="32">
        <f t="shared" ref="F4:F25" si="1">E4*C4</f>
        <v>0.78</v>
      </c>
      <c r="G4" s="32">
        <f t="shared" ref="G4:G25" si="2">F4*B4</f>
        <v>189.54000000000002</v>
      </c>
      <c r="I4" s="8" t="s">
        <v>16</v>
      </c>
      <c r="J4" s="29">
        <f t="shared" ref="J4:J26" si="3">B4-B36</f>
        <v>98</v>
      </c>
      <c r="K4" s="29">
        <v>1</v>
      </c>
      <c r="L4" s="31">
        <f t="shared" ref="L4:L25" si="4">J4*K4</f>
        <v>98</v>
      </c>
      <c r="M4" s="32">
        <v>0.78</v>
      </c>
      <c r="N4" s="32">
        <f t="shared" ref="N4:N26" si="5">M4*K4</f>
        <v>0.78</v>
      </c>
      <c r="O4" s="32">
        <f t="shared" ref="O4:O26" si="6">N4*J4</f>
        <v>76.44</v>
      </c>
    </row>
    <row r="5" spans="1:15" ht="18.75">
      <c r="A5" s="8" t="s">
        <v>6</v>
      </c>
      <c r="B5" s="29">
        <v>252</v>
      </c>
      <c r="C5" s="29">
        <v>0.5</v>
      </c>
      <c r="D5" s="31">
        <f t="shared" si="0"/>
        <v>126</v>
      </c>
      <c r="E5" s="32">
        <v>0.93</v>
      </c>
      <c r="F5" s="32">
        <f t="shared" si="1"/>
        <v>0.46500000000000002</v>
      </c>
      <c r="G5" s="32">
        <f t="shared" si="2"/>
        <v>117.18</v>
      </c>
      <c r="I5" s="8" t="s">
        <v>6</v>
      </c>
      <c r="J5" s="29">
        <f t="shared" si="3"/>
        <v>196</v>
      </c>
      <c r="K5" s="29">
        <v>0.5</v>
      </c>
      <c r="L5" s="31">
        <f t="shared" si="4"/>
        <v>98</v>
      </c>
      <c r="M5" s="32">
        <v>0.93</v>
      </c>
      <c r="N5" s="32">
        <f t="shared" si="5"/>
        <v>0.46500000000000002</v>
      </c>
      <c r="O5" s="32">
        <f t="shared" si="6"/>
        <v>91.14</v>
      </c>
    </row>
    <row r="6" spans="1:15" ht="18.75">
      <c r="A6" s="8" t="s">
        <v>15</v>
      </c>
      <c r="B6" s="29">
        <v>0</v>
      </c>
      <c r="C6" s="29">
        <v>0.5</v>
      </c>
      <c r="D6" s="31">
        <f t="shared" si="0"/>
        <v>0</v>
      </c>
      <c r="E6" s="32">
        <v>12</v>
      </c>
      <c r="F6" s="32">
        <f t="shared" si="1"/>
        <v>6</v>
      </c>
      <c r="G6" s="32">
        <f t="shared" si="2"/>
        <v>0</v>
      </c>
      <c r="I6" s="8" t="s">
        <v>15</v>
      </c>
      <c r="J6" s="29">
        <f t="shared" si="3"/>
        <v>0</v>
      </c>
      <c r="K6" s="29">
        <v>0.5</v>
      </c>
      <c r="L6" s="31">
        <f t="shared" si="4"/>
        <v>0</v>
      </c>
      <c r="M6" s="32">
        <v>12</v>
      </c>
      <c r="N6" s="32">
        <f t="shared" si="5"/>
        <v>6</v>
      </c>
      <c r="O6" s="32">
        <f t="shared" si="6"/>
        <v>0</v>
      </c>
    </row>
    <row r="7" spans="1:15" ht="18.75">
      <c r="A7" s="8" t="s">
        <v>7</v>
      </c>
      <c r="B7" s="29">
        <v>0</v>
      </c>
      <c r="C7" s="29">
        <v>0.15</v>
      </c>
      <c r="D7" s="31">
        <f t="shared" si="0"/>
        <v>0</v>
      </c>
      <c r="E7" s="32">
        <v>15</v>
      </c>
      <c r="F7" s="32">
        <f t="shared" si="1"/>
        <v>2.25</v>
      </c>
      <c r="G7" s="32">
        <f t="shared" si="2"/>
        <v>0</v>
      </c>
      <c r="I7" s="8" t="s">
        <v>7</v>
      </c>
      <c r="J7" s="29">
        <f t="shared" si="3"/>
        <v>0</v>
      </c>
      <c r="K7" s="29">
        <v>0.15</v>
      </c>
      <c r="L7" s="31">
        <f t="shared" si="4"/>
        <v>0</v>
      </c>
      <c r="M7" s="32">
        <v>15</v>
      </c>
      <c r="N7" s="32">
        <f t="shared" si="5"/>
        <v>2.25</v>
      </c>
      <c r="O7" s="32">
        <f t="shared" si="6"/>
        <v>0</v>
      </c>
    </row>
    <row r="8" spans="1:15" ht="18.75">
      <c r="A8" s="8" t="s">
        <v>8</v>
      </c>
      <c r="B8" s="29">
        <v>98</v>
      </c>
      <c r="C8" s="29">
        <v>1</v>
      </c>
      <c r="D8" s="31">
        <f t="shared" si="0"/>
        <v>98</v>
      </c>
      <c r="E8" s="32">
        <v>2.2000000000000002</v>
      </c>
      <c r="F8" s="32">
        <f t="shared" si="1"/>
        <v>2.2000000000000002</v>
      </c>
      <c r="G8" s="32">
        <f t="shared" si="2"/>
        <v>215.60000000000002</v>
      </c>
      <c r="I8" s="8" t="s">
        <v>8</v>
      </c>
      <c r="J8" s="29">
        <f t="shared" si="3"/>
        <v>31</v>
      </c>
      <c r="K8" s="29">
        <v>1</v>
      </c>
      <c r="L8" s="31">
        <f t="shared" si="4"/>
        <v>31</v>
      </c>
      <c r="M8" s="32">
        <v>2.2000000000000002</v>
      </c>
      <c r="N8" s="32">
        <f t="shared" si="5"/>
        <v>2.2000000000000002</v>
      </c>
      <c r="O8" s="32">
        <f t="shared" si="6"/>
        <v>68.2</v>
      </c>
    </row>
    <row r="9" spans="1:15" ht="18.75">
      <c r="A9" s="8" t="s">
        <v>9</v>
      </c>
      <c r="B9" s="29">
        <v>94</v>
      </c>
      <c r="C9" s="29">
        <v>1</v>
      </c>
      <c r="D9" s="31">
        <f t="shared" si="0"/>
        <v>94</v>
      </c>
      <c r="E9" s="32">
        <v>1.03</v>
      </c>
      <c r="F9" s="32">
        <f t="shared" si="1"/>
        <v>1.03</v>
      </c>
      <c r="G9" s="32">
        <f t="shared" si="2"/>
        <v>96.820000000000007</v>
      </c>
      <c r="I9" s="8" t="s">
        <v>9</v>
      </c>
      <c r="J9" s="29">
        <f t="shared" si="3"/>
        <v>19</v>
      </c>
      <c r="K9" s="29">
        <v>1</v>
      </c>
      <c r="L9" s="31">
        <f t="shared" si="4"/>
        <v>19</v>
      </c>
      <c r="M9" s="32">
        <v>1.03</v>
      </c>
      <c r="N9" s="32">
        <f t="shared" si="5"/>
        <v>1.03</v>
      </c>
      <c r="O9" s="32">
        <f t="shared" si="6"/>
        <v>19.57</v>
      </c>
    </row>
    <row r="10" spans="1:15" ht="18.75">
      <c r="A10" s="8" t="s">
        <v>26</v>
      </c>
      <c r="B10" s="29">
        <v>194</v>
      </c>
      <c r="C10" s="29">
        <v>0.4</v>
      </c>
      <c r="D10" s="31">
        <f t="shared" si="0"/>
        <v>77.600000000000009</v>
      </c>
      <c r="E10" s="32">
        <v>2.7</v>
      </c>
      <c r="F10" s="32">
        <f t="shared" si="1"/>
        <v>1.08</v>
      </c>
      <c r="G10" s="32">
        <f t="shared" si="2"/>
        <v>209.52</v>
      </c>
      <c r="I10" s="8" t="s">
        <v>26</v>
      </c>
      <c r="J10" s="29">
        <f t="shared" si="3"/>
        <v>81</v>
      </c>
      <c r="K10" s="29">
        <v>0.4</v>
      </c>
      <c r="L10" s="31">
        <f t="shared" si="4"/>
        <v>32.4</v>
      </c>
      <c r="M10" s="32">
        <v>2.7</v>
      </c>
      <c r="N10" s="32">
        <f t="shared" si="5"/>
        <v>1.08</v>
      </c>
      <c r="O10" s="32">
        <f t="shared" si="6"/>
        <v>87.48</v>
      </c>
    </row>
    <row r="11" spans="1:15" ht="18.75">
      <c r="A11" s="8" t="s">
        <v>10</v>
      </c>
      <c r="B11" s="29">
        <v>80</v>
      </c>
      <c r="C11" s="29">
        <v>0.7</v>
      </c>
      <c r="D11" s="31">
        <f t="shared" si="0"/>
        <v>56</v>
      </c>
      <c r="E11" s="32">
        <v>1.3</v>
      </c>
      <c r="F11" s="32">
        <f t="shared" si="1"/>
        <v>0.90999999999999992</v>
      </c>
      <c r="G11" s="32">
        <f t="shared" si="2"/>
        <v>72.8</v>
      </c>
      <c r="I11" s="8" t="s">
        <v>10</v>
      </c>
      <c r="J11" s="29">
        <f t="shared" si="3"/>
        <v>42</v>
      </c>
      <c r="K11" s="29">
        <v>0.7</v>
      </c>
      <c r="L11" s="31">
        <f t="shared" si="4"/>
        <v>29.4</v>
      </c>
      <c r="M11" s="32">
        <v>1.3</v>
      </c>
      <c r="N11" s="32">
        <f t="shared" si="5"/>
        <v>0.90999999999999992</v>
      </c>
      <c r="O11" s="32">
        <f t="shared" si="6"/>
        <v>38.22</v>
      </c>
    </row>
    <row r="12" spans="1:15" ht="18.75">
      <c r="A12" s="8" t="s">
        <v>17</v>
      </c>
      <c r="B12" s="29">
        <v>370</v>
      </c>
      <c r="C12" s="29">
        <v>0.4</v>
      </c>
      <c r="D12" s="31">
        <f t="shared" si="0"/>
        <v>148</v>
      </c>
      <c r="E12" s="32">
        <v>2.5</v>
      </c>
      <c r="F12" s="32">
        <f t="shared" si="1"/>
        <v>1</v>
      </c>
      <c r="G12" s="32">
        <f t="shared" si="2"/>
        <v>370</v>
      </c>
      <c r="I12" s="8" t="s">
        <v>17</v>
      </c>
      <c r="J12" s="29">
        <f t="shared" si="3"/>
        <v>142</v>
      </c>
      <c r="K12" s="29">
        <v>0.4</v>
      </c>
      <c r="L12" s="31">
        <f t="shared" si="4"/>
        <v>56.800000000000004</v>
      </c>
      <c r="M12" s="32">
        <v>2.5</v>
      </c>
      <c r="N12" s="32">
        <f t="shared" si="5"/>
        <v>1</v>
      </c>
      <c r="O12" s="32">
        <f t="shared" si="6"/>
        <v>142</v>
      </c>
    </row>
    <row r="13" spans="1:15" ht="18.75">
      <c r="A13" s="8" t="s">
        <v>24</v>
      </c>
      <c r="B13" s="29">
        <v>0</v>
      </c>
      <c r="C13" s="29">
        <v>0.2</v>
      </c>
      <c r="D13" s="31">
        <f t="shared" si="0"/>
        <v>0</v>
      </c>
      <c r="E13" s="32">
        <v>3.52</v>
      </c>
      <c r="F13" s="32">
        <f t="shared" si="1"/>
        <v>0.70400000000000007</v>
      </c>
      <c r="G13" s="32">
        <f t="shared" si="2"/>
        <v>0</v>
      </c>
      <c r="I13" s="8" t="s">
        <v>24</v>
      </c>
      <c r="J13" s="29">
        <f t="shared" si="3"/>
        <v>0</v>
      </c>
      <c r="K13" s="29">
        <v>0.2</v>
      </c>
      <c r="L13" s="31">
        <f t="shared" si="4"/>
        <v>0</v>
      </c>
      <c r="M13" s="32">
        <v>3.52</v>
      </c>
      <c r="N13" s="32">
        <f t="shared" si="5"/>
        <v>0.70400000000000007</v>
      </c>
      <c r="O13" s="32">
        <f t="shared" si="6"/>
        <v>0</v>
      </c>
    </row>
    <row r="14" spans="1:15" ht="18.75">
      <c r="A14" s="8" t="s">
        <v>11</v>
      </c>
      <c r="B14" s="29">
        <v>69</v>
      </c>
      <c r="C14" s="29">
        <v>0.16</v>
      </c>
      <c r="D14" s="31">
        <f t="shared" si="0"/>
        <v>11.040000000000001</v>
      </c>
      <c r="E14" s="32">
        <v>10.06</v>
      </c>
      <c r="F14" s="32">
        <f t="shared" si="1"/>
        <v>1.6096000000000001</v>
      </c>
      <c r="G14" s="32">
        <f t="shared" si="2"/>
        <v>111.06240000000001</v>
      </c>
      <c r="I14" s="8" t="s">
        <v>11</v>
      </c>
      <c r="J14" s="29">
        <f t="shared" si="3"/>
        <v>18</v>
      </c>
      <c r="K14" s="29">
        <v>0.16</v>
      </c>
      <c r="L14" s="31">
        <f t="shared" si="4"/>
        <v>2.88</v>
      </c>
      <c r="M14" s="32">
        <v>10.06</v>
      </c>
      <c r="N14" s="32">
        <f t="shared" si="5"/>
        <v>1.6096000000000001</v>
      </c>
      <c r="O14" s="32">
        <f t="shared" si="6"/>
        <v>28.972800000000003</v>
      </c>
    </row>
    <row r="15" spans="1:15" ht="18.75">
      <c r="A15" s="8" t="s">
        <v>19</v>
      </c>
      <c r="B15" s="29">
        <v>170</v>
      </c>
      <c r="C15" s="29">
        <v>0.12</v>
      </c>
      <c r="D15" s="31">
        <f t="shared" si="0"/>
        <v>20.399999999999999</v>
      </c>
      <c r="E15" s="32">
        <v>9.98</v>
      </c>
      <c r="F15" s="32">
        <f t="shared" si="1"/>
        <v>1.1976</v>
      </c>
      <c r="G15" s="32">
        <f t="shared" si="2"/>
        <v>203.59200000000001</v>
      </c>
      <c r="I15" s="8" t="s">
        <v>19</v>
      </c>
      <c r="J15" s="29">
        <f t="shared" si="3"/>
        <v>66</v>
      </c>
      <c r="K15" s="29">
        <v>0.12</v>
      </c>
      <c r="L15" s="31">
        <f t="shared" si="4"/>
        <v>7.92</v>
      </c>
      <c r="M15" s="32">
        <v>9.98</v>
      </c>
      <c r="N15" s="32">
        <f t="shared" si="5"/>
        <v>1.1976</v>
      </c>
      <c r="O15" s="32">
        <f t="shared" si="6"/>
        <v>79.041600000000003</v>
      </c>
    </row>
    <row r="16" spans="1:15" ht="18.75">
      <c r="A16" s="8" t="s">
        <v>12</v>
      </c>
      <c r="B16" s="29">
        <v>58</v>
      </c>
      <c r="C16" s="29">
        <v>0.4</v>
      </c>
      <c r="D16" s="31">
        <f t="shared" si="0"/>
        <v>23.200000000000003</v>
      </c>
      <c r="E16" s="32">
        <v>5.5</v>
      </c>
      <c r="F16" s="32">
        <f t="shared" si="1"/>
        <v>2.2000000000000002</v>
      </c>
      <c r="G16" s="32">
        <f t="shared" si="2"/>
        <v>127.60000000000001</v>
      </c>
      <c r="I16" s="8" t="s">
        <v>12</v>
      </c>
      <c r="J16" s="29">
        <f t="shared" si="3"/>
        <v>32</v>
      </c>
      <c r="K16" s="29">
        <v>0.4</v>
      </c>
      <c r="L16" s="31">
        <f t="shared" si="4"/>
        <v>12.8</v>
      </c>
      <c r="M16" s="32">
        <v>5.5</v>
      </c>
      <c r="N16" s="32">
        <f t="shared" si="5"/>
        <v>2.2000000000000002</v>
      </c>
      <c r="O16" s="32">
        <f t="shared" si="6"/>
        <v>70.400000000000006</v>
      </c>
    </row>
    <row r="17" spans="1:15" ht="18.75">
      <c r="A17" s="8" t="s">
        <v>20</v>
      </c>
      <c r="B17" s="29">
        <v>40</v>
      </c>
      <c r="C17" s="29">
        <v>1</v>
      </c>
      <c r="D17" s="31">
        <f t="shared" si="0"/>
        <v>40</v>
      </c>
      <c r="E17" s="32">
        <v>4.6399999999999997</v>
      </c>
      <c r="F17" s="32">
        <f t="shared" si="1"/>
        <v>4.6399999999999997</v>
      </c>
      <c r="G17" s="32">
        <f t="shared" si="2"/>
        <v>185.6</v>
      </c>
      <c r="I17" s="8" t="s">
        <v>20</v>
      </c>
      <c r="J17" s="29">
        <f t="shared" si="3"/>
        <v>26</v>
      </c>
      <c r="K17" s="29">
        <v>1</v>
      </c>
      <c r="L17" s="31">
        <f t="shared" si="4"/>
        <v>26</v>
      </c>
      <c r="M17" s="32">
        <v>4.6399999999999997</v>
      </c>
      <c r="N17" s="32">
        <f t="shared" si="5"/>
        <v>4.6399999999999997</v>
      </c>
      <c r="O17" s="32">
        <f t="shared" si="6"/>
        <v>120.63999999999999</v>
      </c>
    </row>
    <row r="18" spans="1:15" ht="18.75">
      <c r="A18" s="8" t="s">
        <v>21</v>
      </c>
      <c r="B18" s="29">
        <v>0</v>
      </c>
      <c r="C18" s="29">
        <v>1</v>
      </c>
      <c r="D18" s="31">
        <f t="shared" si="0"/>
        <v>0</v>
      </c>
      <c r="E18" s="32">
        <v>2.0099999999999998</v>
      </c>
      <c r="F18" s="32">
        <f t="shared" si="1"/>
        <v>2.0099999999999998</v>
      </c>
      <c r="G18" s="32">
        <f t="shared" si="2"/>
        <v>0</v>
      </c>
      <c r="I18" s="8" t="s">
        <v>21</v>
      </c>
      <c r="J18" s="29">
        <f t="shared" si="3"/>
        <v>0</v>
      </c>
      <c r="K18" s="29">
        <v>1</v>
      </c>
      <c r="L18" s="31">
        <f t="shared" si="4"/>
        <v>0</v>
      </c>
      <c r="M18" s="32">
        <v>2.0099999999999998</v>
      </c>
      <c r="N18" s="32">
        <f t="shared" si="5"/>
        <v>2.0099999999999998</v>
      </c>
      <c r="O18" s="32">
        <f t="shared" si="6"/>
        <v>0</v>
      </c>
    </row>
    <row r="19" spans="1:15" ht="18.75">
      <c r="A19" s="8" t="s">
        <v>13</v>
      </c>
      <c r="B19" s="29">
        <v>63</v>
      </c>
      <c r="C19" s="29">
        <v>1</v>
      </c>
      <c r="D19" s="31">
        <f t="shared" si="0"/>
        <v>63</v>
      </c>
      <c r="E19" s="32">
        <v>0.62</v>
      </c>
      <c r="F19" s="32">
        <f t="shared" si="1"/>
        <v>0.62</v>
      </c>
      <c r="G19" s="32">
        <f t="shared" si="2"/>
        <v>39.06</v>
      </c>
      <c r="I19" s="8" t="s">
        <v>13</v>
      </c>
      <c r="J19" s="29">
        <f t="shared" si="3"/>
        <v>7</v>
      </c>
      <c r="K19" s="29">
        <v>1</v>
      </c>
      <c r="L19" s="31">
        <f t="shared" si="4"/>
        <v>7</v>
      </c>
      <c r="M19" s="32">
        <v>0.62</v>
      </c>
      <c r="N19" s="32">
        <f t="shared" si="5"/>
        <v>0.62</v>
      </c>
      <c r="O19" s="32">
        <f t="shared" si="6"/>
        <v>4.34</v>
      </c>
    </row>
    <row r="20" spans="1:15" ht="18.75">
      <c r="A20" s="8" t="s">
        <v>14</v>
      </c>
      <c r="B20" s="29">
        <v>77</v>
      </c>
      <c r="C20" s="29">
        <v>0.5</v>
      </c>
      <c r="D20" s="31">
        <f t="shared" si="0"/>
        <v>38.5</v>
      </c>
      <c r="E20" s="32">
        <v>11</v>
      </c>
      <c r="F20" s="32">
        <f t="shared" si="1"/>
        <v>5.5</v>
      </c>
      <c r="G20" s="32">
        <f t="shared" si="2"/>
        <v>423.5</v>
      </c>
      <c r="I20" s="8" t="s">
        <v>14</v>
      </c>
      <c r="J20" s="29">
        <f t="shared" si="3"/>
        <v>55</v>
      </c>
      <c r="K20" s="29">
        <v>0.5</v>
      </c>
      <c r="L20" s="31">
        <f t="shared" si="4"/>
        <v>27.5</v>
      </c>
      <c r="M20" s="32">
        <v>11</v>
      </c>
      <c r="N20" s="32">
        <f t="shared" si="5"/>
        <v>5.5</v>
      </c>
      <c r="O20" s="32">
        <f t="shared" si="6"/>
        <v>302.5</v>
      </c>
    </row>
    <row r="21" spans="1:15" ht="18.75">
      <c r="A21" s="8" t="s">
        <v>22</v>
      </c>
      <c r="B21" s="29">
        <v>13</v>
      </c>
      <c r="C21" s="29">
        <v>0.2</v>
      </c>
      <c r="D21" s="31">
        <f t="shared" si="0"/>
        <v>2.6</v>
      </c>
      <c r="E21" s="32">
        <v>6.31</v>
      </c>
      <c r="F21" s="32">
        <f t="shared" si="1"/>
        <v>1.262</v>
      </c>
      <c r="G21" s="32">
        <f t="shared" si="2"/>
        <v>16.405999999999999</v>
      </c>
      <c r="I21" s="8" t="s">
        <v>22</v>
      </c>
      <c r="J21" s="29">
        <f t="shared" si="3"/>
        <v>5</v>
      </c>
      <c r="K21" s="29">
        <v>0.2</v>
      </c>
      <c r="L21" s="31">
        <f t="shared" si="4"/>
        <v>1</v>
      </c>
      <c r="M21" s="32">
        <v>6.31</v>
      </c>
      <c r="N21" s="32">
        <f t="shared" si="5"/>
        <v>1.262</v>
      </c>
      <c r="O21" s="32">
        <f t="shared" si="6"/>
        <v>6.3100000000000005</v>
      </c>
    </row>
    <row r="22" spans="1:15" ht="18.75">
      <c r="A22" s="10" t="s">
        <v>18</v>
      </c>
      <c r="B22" s="29">
        <v>40</v>
      </c>
      <c r="C22" s="33">
        <v>0.12</v>
      </c>
      <c r="D22" s="31">
        <f t="shared" si="0"/>
        <v>4.8</v>
      </c>
      <c r="E22" s="32">
        <v>11.7</v>
      </c>
      <c r="F22" s="32">
        <f t="shared" si="1"/>
        <v>1.4039999999999999</v>
      </c>
      <c r="G22" s="32">
        <f t="shared" si="2"/>
        <v>56.16</v>
      </c>
      <c r="I22" s="10" t="s">
        <v>18</v>
      </c>
      <c r="J22" s="29">
        <f t="shared" si="3"/>
        <v>5</v>
      </c>
      <c r="K22" s="33">
        <v>0.12</v>
      </c>
      <c r="L22" s="31">
        <f t="shared" si="4"/>
        <v>0.6</v>
      </c>
      <c r="M22" s="32">
        <v>11.7</v>
      </c>
      <c r="N22" s="32">
        <f t="shared" si="5"/>
        <v>1.4039999999999999</v>
      </c>
      <c r="O22" s="32">
        <f t="shared" si="6"/>
        <v>7.02</v>
      </c>
    </row>
    <row r="23" spans="1:15" ht="18.75">
      <c r="A23" s="10" t="s">
        <v>27</v>
      </c>
      <c r="B23" s="29">
        <v>135</v>
      </c>
      <c r="C23" s="33">
        <v>0.2</v>
      </c>
      <c r="D23" s="31">
        <f t="shared" si="0"/>
        <v>27</v>
      </c>
      <c r="E23" s="32">
        <v>3</v>
      </c>
      <c r="F23" s="32">
        <f t="shared" si="1"/>
        <v>0.60000000000000009</v>
      </c>
      <c r="G23" s="32">
        <f t="shared" si="2"/>
        <v>81.000000000000014</v>
      </c>
      <c r="I23" s="10" t="s">
        <v>27</v>
      </c>
      <c r="J23" s="29">
        <f t="shared" si="3"/>
        <v>135</v>
      </c>
      <c r="K23" s="33">
        <v>0.2</v>
      </c>
      <c r="L23" s="31">
        <f t="shared" si="4"/>
        <v>27</v>
      </c>
      <c r="M23" s="32">
        <v>3</v>
      </c>
      <c r="N23" s="32">
        <f t="shared" si="5"/>
        <v>0.60000000000000009</v>
      </c>
      <c r="O23" s="32">
        <f t="shared" si="6"/>
        <v>81.000000000000014</v>
      </c>
    </row>
    <row r="24" spans="1:15" ht="18.75">
      <c r="A24" s="10" t="s">
        <v>37</v>
      </c>
      <c r="B24" s="29">
        <v>0</v>
      </c>
      <c r="C24" s="33">
        <v>0</v>
      </c>
      <c r="D24" s="31">
        <f t="shared" si="0"/>
        <v>0</v>
      </c>
      <c r="E24" s="32">
        <v>0</v>
      </c>
      <c r="F24" s="32">
        <f t="shared" si="1"/>
        <v>0</v>
      </c>
      <c r="G24" s="32">
        <f t="shared" si="2"/>
        <v>0</v>
      </c>
      <c r="I24" s="10" t="s">
        <v>37</v>
      </c>
      <c r="J24" s="29">
        <f t="shared" si="3"/>
        <v>0</v>
      </c>
      <c r="K24" s="33">
        <v>0</v>
      </c>
      <c r="L24" s="31">
        <f t="shared" si="4"/>
        <v>0</v>
      </c>
      <c r="M24" s="32">
        <v>0</v>
      </c>
      <c r="N24" s="32">
        <f t="shared" si="5"/>
        <v>0</v>
      </c>
      <c r="O24" s="32">
        <f t="shared" si="6"/>
        <v>0</v>
      </c>
    </row>
    <row r="25" spans="1:15" ht="18.75">
      <c r="A25" s="10" t="s">
        <v>25</v>
      </c>
      <c r="B25" s="29">
        <v>3</v>
      </c>
      <c r="C25" s="33">
        <v>0.25</v>
      </c>
      <c r="D25" s="31">
        <f>B25*C25</f>
        <v>0.75</v>
      </c>
      <c r="E25" s="32">
        <v>10</v>
      </c>
      <c r="F25" s="32">
        <f t="shared" si="1"/>
        <v>2.5</v>
      </c>
      <c r="G25" s="32">
        <f t="shared" si="2"/>
        <v>7.5</v>
      </c>
      <c r="I25" s="10" t="s">
        <v>25</v>
      </c>
      <c r="J25" s="29">
        <f t="shared" si="3"/>
        <v>3</v>
      </c>
      <c r="K25" s="33">
        <v>0.25</v>
      </c>
      <c r="L25" s="31">
        <f t="shared" si="4"/>
        <v>0.75</v>
      </c>
      <c r="M25" s="32">
        <v>10</v>
      </c>
      <c r="N25" s="32">
        <f t="shared" si="5"/>
        <v>2.5</v>
      </c>
      <c r="O25" s="32">
        <f t="shared" si="6"/>
        <v>7.5</v>
      </c>
    </row>
    <row r="26" spans="1:15" ht="18.75">
      <c r="A26" s="10" t="s">
        <v>30</v>
      </c>
      <c r="B26" s="33">
        <v>25</v>
      </c>
      <c r="C26" s="34">
        <v>0.38875000000000004</v>
      </c>
      <c r="D26" s="35">
        <f>B26*C26</f>
        <v>9.7187500000000018</v>
      </c>
      <c r="E26" s="34">
        <v>4.9274999999999993</v>
      </c>
      <c r="F26" s="35">
        <f t="shared" ref="F26" si="7">E26*C26</f>
        <v>1.9155656249999999</v>
      </c>
      <c r="G26" s="35">
        <f t="shared" ref="G26" si="8">F26*B26</f>
        <v>47.889140624999996</v>
      </c>
      <c r="I26" s="10" t="s">
        <v>30</v>
      </c>
      <c r="J26" s="29">
        <f t="shared" si="3"/>
        <v>16</v>
      </c>
      <c r="K26" s="34">
        <v>0.38875000000000004</v>
      </c>
      <c r="L26" s="35">
        <f>J26*K26</f>
        <v>6.2200000000000006</v>
      </c>
      <c r="M26" s="34">
        <v>4.9274999999999993</v>
      </c>
      <c r="N26" s="35">
        <f t="shared" si="5"/>
        <v>1.9155656249999999</v>
      </c>
      <c r="O26" s="35">
        <f t="shared" si="6"/>
        <v>30.649049999999999</v>
      </c>
    </row>
    <row r="27" spans="1:15" ht="18.75">
      <c r="A27" s="10"/>
      <c r="B27" s="11"/>
      <c r="C27" s="16"/>
      <c r="D27" s="16"/>
      <c r="E27" s="16"/>
      <c r="F27" s="16"/>
      <c r="G27" s="16"/>
      <c r="I27" s="10"/>
      <c r="J27" s="11"/>
      <c r="K27" s="16"/>
      <c r="L27" s="16"/>
      <c r="M27" s="16"/>
      <c r="N27" s="16"/>
      <c r="O27" s="16"/>
    </row>
    <row r="28" spans="1:15" ht="18.75">
      <c r="A28" s="10"/>
      <c r="B28" s="11"/>
      <c r="C28" s="16"/>
      <c r="D28" s="16"/>
      <c r="E28" s="16"/>
      <c r="F28" s="16"/>
      <c r="G28" s="16"/>
      <c r="H28">
        <v>8</v>
      </c>
      <c r="I28" s="10"/>
      <c r="J28" s="22"/>
      <c r="K28" s="23"/>
      <c r="L28" s="23"/>
      <c r="M28" s="23"/>
      <c r="N28" s="23"/>
      <c r="O28" s="24"/>
    </row>
    <row r="29" spans="1:15" ht="19.5" thickBot="1">
      <c r="A29" s="12"/>
      <c r="B29" s="17"/>
      <c r="C29" s="18" t="s">
        <v>23</v>
      </c>
      <c r="D29" s="21">
        <f>SUM(D3:D26)</f>
        <v>1147.3087499999999</v>
      </c>
      <c r="E29" s="19"/>
      <c r="F29" s="18" t="s">
        <v>38</v>
      </c>
      <c r="G29" s="20">
        <f>SUM(G3:G28)</f>
        <v>2761.9295406249998</v>
      </c>
      <c r="I29" s="12"/>
      <c r="J29" s="17"/>
      <c r="K29" s="18" t="s">
        <v>23</v>
      </c>
      <c r="L29" s="18">
        <f>SUM(L2:L25)</f>
        <v>495.55</v>
      </c>
      <c r="M29" s="19"/>
      <c r="N29" s="18" t="s">
        <v>38</v>
      </c>
      <c r="O29" s="20">
        <f>SUM(O2:O27)</f>
        <v>1313.9234499999998</v>
      </c>
    </row>
    <row r="30" spans="1:15" ht="18.75">
      <c r="A30" s="9"/>
      <c r="B30" s="14"/>
      <c r="C30" s="14"/>
      <c r="E30" s="1"/>
      <c r="F30" s="1"/>
    </row>
    <row r="32" spans="1:15" ht="15.75" thickBot="1"/>
    <row r="33" spans="1:12" ht="19.5" thickTop="1">
      <c r="A33" s="2" t="s">
        <v>31</v>
      </c>
      <c r="B33" s="3" t="s">
        <v>0</v>
      </c>
      <c r="C33" s="4" t="s">
        <v>1</v>
      </c>
      <c r="D33" s="4" t="s">
        <v>1</v>
      </c>
      <c r="E33" s="38" t="s">
        <v>33</v>
      </c>
      <c r="F33" s="38" t="s">
        <v>34</v>
      </c>
      <c r="G33" s="36" t="s">
        <v>35</v>
      </c>
    </row>
    <row r="34" spans="1:12" ht="19.5" thickBot="1">
      <c r="A34" s="5" t="s">
        <v>28</v>
      </c>
      <c r="B34" s="6" t="s">
        <v>2</v>
      </c>
      <c r="C34" s="7" t="s">
        <v>3</v>
      </c>
      <c r="D34" s="7" t="s">
        <v>36</v>
      </c>
      <c r="E34" s="39"/>
      <c r="F34" s="39"/>
      <c r="G34" s="37"/>
    </row>
    <row r="35" spans="1:12" ht="19.5" thickTop="1">
      <c r="A35" s="8" t="s">
        <v>5</v>
      </c>
      <c r="B35" s="29">
        <v>66</v>
      </c>
      <c r="C35" s="30">
        <v>0.7</v>
      </c>
      <c r="D35" s="31">
        <f>B35*C35</f>
        <v>46.199999999999996</v>
      </c>
      <c r="E35" s="32">
        <v>3</v>
      </c>
      <c r="F35" s="32">
        <f>E35*C35</f>
        <v>2.0999999999999996</v>
      </c>
      <c r="G35" s="32">
        <f>F35*B35</f>
        <v>138.59999999999997</v>
      </c>
    </row>
    <row r="36" spans="1:12" ht="19.5" thickBot="1">
      <c r="A36" s="8" t="s">
        <v>16</v>
      </c>
      <c r="B36" s="29">
        <v>145</v>
      </c>
      <c r="C36" s="29">
        <v>1</v>
      </c>
      <c r="D36" s="31">
        <f t="shared" ref="D36:D56" si="9">B36*C36</f>
        <v>145</v>
      </c>
      <c r="E36" s="32">
        <v>0.78</v>
      </c>
      <c r="F36" s="32">
        <f t="shared" ref="F36:F58" si="10">E36*C36</f>
        <v>0.78</v>
      </c>
      <c r="G36" s="32">
        <f t="shared" ref="G36:G58" si="11">F36*B36</f>
        <v>113.10000000000001</v>
      </c>
    </row>
    <row r="37" spans="1:12" ht="19.5" thickTop="1">
      <c r="A37" s="8" t="s">
        <v>6</v>
      </c>
      <c r="B37" s="29">
        <v>56</v>
      </c>
      <c r="C37" s="29">
        <v>0.5</v>
      </c>
      <c r="D37" s="31">
        <f t="shared" si="9"/>
        <v>28</v>
      </c>
      <c r="E37" s="32">
        <v>0.93</v>
      </c>
      <c r="F37" s="32">
        <f t="shared" si="10"/>
        <v>0.46500000000000002</v>
      </c>
      <c r="G37" s="32">
        <f t="shared" si="11"/>
        <v>26.040000000000003</v>
      </c>
      <c r="I37" s="14"/>
      <c r="J37" s="4" t="s">
        <v>1</v>
      </c>
      <c r="K37" s="38" t="s">
        <v>44</v>
      </c>
      <c r="L37" s="38" t="s">
        <v>34</v>
      </c>
    </row>
    <row r="38" spans="1:12" ht="18.75">
      <c r="A38" s="8" t="s">
        <v>15</v>
      </c>
      <c r="B38" s="29">
        <v>0</v>
      </c>
      <c r="C38" s="29">
        <v>0.5</v>
      </c>
      <c r="D38" s="31">
        <f t="shared" si="9"/>
        <v>0</v>
      </c>
      <c r="E38" s="32">
        <v>12</v>
      </c>
      <c r="F38" s="32">
        <f t="shared" si="10"/>
        <v>6</v>
      </c>
      <c r="G38" s="32">
        <f t="shared" si="11"/>
        <v>0</v>
      </c>
      <c r="I38" s="14" t="s">
        <v>30</v>
      </c>
      <c r="J38" s="25" t="s">
        <v>3</v>
      </c>
      <c r="K38" s="40"/>
      <c r="L38" s="40"/>
    </row>
    <row r="39" spans="1:12" ht="18.75">
      <c r="A39" s="8" t="s">
        <v>29</v>
      </c>
      <c r="B39" s="29">
        <v>0</v>
      </c>
      <c r="C39" s="29">
        <v>0.15</v>
      </c>
      <c r="D39" s="31">
        <f t="shared" si="9"/>
        <v>0</v>
      </c>
      <c r="E39" s="32">
        <v>15</v>
      </c>
      <c r="F39" s="32">
        <f t="shared" si="10"/>
        <v>2.25</v>
      </c>
      <c r="G39" s="32">
        <f t="shared" si="11"/>
        <v>0</v>
      </c>
      <c r="I39" s="26" t="s">
        <v>40</v>
      </c>
      <c r="J39" s="27">
        <v>0.56000000000000005</v>
      </c>
      <c r="K39" s="28">
        <v>2.3199999999999998</v>
      </c>
      <c r="L39" s="28">
        <f>K39*J39</f>
        <v>1.2992000000000001</v>
      </c>
    </row>
    <row r="40" spans="1:12" ht="18.75">
      <c r="A40" s="8" t="s">
        <v>8</v>
      </c>
      <c r="B40" s="29">
        <v>67</v>
      </c>
      <c r="C40" s="29">
        <v>1</v>
      </c>
      <c r="D40" s="31">
        <f t="shared" si="9"/>
        <v>67</v>
      </c>
      <c r="E40" s="32">
        <v>2.2000000000000002</v>
      </c>
      <c r="F40" s="32">
        <f t="shared" si="10"/>
        <v>2.2000000000000002</v>
      </c>
      <c r="G40" s="32">
        <f t="shared" si="11"/>
        <v>147.4</v>
      </c>
      <c r="I40" s="26" t="s">
        <v>41</v>
      </c>
      <c r="J40" s="27">
        <v>0.4</v>
      </c>
      <c r="K40" s="28">
        <v>5.83</v>
      </c>
      <c r="L40" s="28">
        <f t="shared" ref="L40:L42" si="12">K40*J40</f>
        <v>2.3320000000000003</v>
      </c>
    </row>
    <row r="41" spans="1:12" ht="18.75">
      <c r="A41" s="8" t="s">
        <v>9</v>
      </c>
      <c r="B41" s="29">
        <v>75</v>
      </c>
      <c r="C41" s="29">
        <v>1</v>
      </c>
      <c r="D41" s="31">
        <f t="shared" si="9"/>
        <v>75</v>
      </c>
      <c r="E41" s="32">
        <v>1.03</v>
      </c>
      <c r="F41" s="32">
        <f t="shared" si="10"/>
        <v>1.03</v>
      </c>
      <c r="G41" s="32">
        <f t="shared" si="11"/>
        <v>77.25</v>
      </c>
      <c r="I41" s="26" t="s">
        <v>42</v>
      </c>
      <c r="J41" s="27">
        <v>0.28000000000000003</v>
      </c>
      <c r="K41" s="28">
        <v>8.43</v>
      </c>
      <c r="L41" s="28">
        <f t="shared" si="12"/>
        <v>2.3604000000000003</v>
      </c>
    </row>
    <row r="42" spans="1:12" ht="18.75">
      <c r="A42" s="8" t="s">
        <v>26</v>
      </c>
      <c r="B42" s="29">
        <v>113</v>
      </c>
      <c r="C42" s="29">
        <v>0.4</v>
      </c>
      <c r="D42" s="31">
        <f t="shared" si="9"/>
        <v>45.2</v>
      </c>
      <c r="E42" s="32">
        <v>2.7</v>
      </c>
      <c r="F42" s="32">
        <f t="shared" si="10"/>
        <v>1.08</v>
      </c>
      <c r="G42" s="32">
        <f t="shared" si="11"/>
        <v>122.04</v>
      </c>
      <c r="I42" s="26" t="s">
        <v>43</v>
      </c>
      <c r="J42" s="27">
        <v>0.315</v>
      </c>
      <c r="K42" s="28">
        <v>3.13</v>
      </c>
      <c r="L42" s="28">
        <f t="shared" si="12"/>
        <v>0.98594999999999999</v>
      </c>
    </row>
    <row r="43" spans="1:12" ht="18.75">
      <c r="A43" s="8" t="s">
        <v>10</v>
      </c>
      <c r="B43" s="29">
        <v>38</v>
      </c>
      <c r="C43" s="29">
        <v>0.7</v>
      </c>
      <c r="D43" s="31">
        <f t="shared" si="9"/>
        <v>26.599999999999998</v>
      </c>
      <c r="E43" s="32">
        <v>1.3</v>
      </c>
      <c r="F43" s="32">
        <f t="shared" si="10"/>
        <v>0.90999999999999992</v>
      </c>
      <c r="G43" s="32">
        <f t="shared" si="11"/>
        <v>34.58</v>
      </c>
      <c r="I43" s="26" t="s">
        <v>45</v>
      </c>
      <c r="J43" s="27">
        <f>SUM(J39:J42)/4</f>
        <v>0.38875000000000004</v>
      </c>
      <c r="K43" s="28">
        <f>SUM(K39:K42)/4</f>
        <v>4.9274999999999993</v>
      </c>
      <c r="L43" s="28">
        <f>SUM(L39:L42)/4</f>
        <v>1.7443875000000002</v>
      </c>
    </row>
    <row r="44" spans="1:12" ht="18.75">
      <c r="A44" s="8" t="s">
        <v>17</v>
      </c>
      <c r="B44" s="29">
        <v>228</v>
      </c>
      <c r="C44" s="29">
        <v>0.4</v>
      </c>
      <c r="D44" s="31">
        <f t="shared" si="9"/>
        <v>91.2</v>
      </c>
      <c r="E44" s="32">
        <v>2.5</v>
      </c>
      <c r="F44" s="32">
        <f t="shared" si="10"/>
        <v>1</v>
      </c>
      <c r="G44" s="32">
        <f t="shared" si="11"/>
        <v>228</v>
      </c>
    </row>
    <row r="45" spans="1:12" ht="18.75">
      <c r="A45" s="8" t="s">
        <v>24</v>
      </c>
      <c r="B45" s="29">
        <v>0</v>
      </c>
      <c r="C45" s="29">
        <v>0.2</v>
      </c>
      <c r="D45" s="31">
        <f t="shared" si="9"/>
        <v>0</v>
      </c>
      <c r="E45" s="32">
        <v>3.52</v>
      </c>
      <c r="F45" s="32">
        <f t="shared" si="10"/>
        <v>0.70400000000000007</v>
      </c>
      <c r="G45" s="32">
        <f t="shared" si="11"/>
        <v>0</v>
      </c>
    </row>
    <row r="46" spans="1:12" ht="18.75">
      <c r="A46" s="8" t="s">
        <v>11</v>
      </c>
      <c r="B46" s="29">
        <v>51</v>
      </c>
      <c r="C46" s="29">
        <v>0.16</v>
      </c>
      <c r="D46" s="31">
        <f t="shared" si="9"/>
        <v>8.16</v>
      </c>
      <c r="E46" s="32">
        <v>10.06</v>
      </c>
      <c r="F46" s="32">
        <f t="shared" si="10"/>
        <v>1.6096000000000001</v>
      </c>
      <c r="G46" s="32">
        <f t="shared" si="11"/>
        <v>82.089600000000004</v>
      </c>
    </row>
    <row r="47" spans="1:12" ht="18.75">
      <c r="A47" s="8" t="s">
        <v>19</v>
      </c>
      <c r="B47" s="29">
        <v>104</v>
      </c>
      <c r="C47" s="29">
        <v>0.12</v>
      </c>
      <c r="D47" s="31">
        <f t="shared" si="9"/>
        <v>12.48</v>
      </c>
      <c r="E47" s="32">
        <v>9.98</v>
      </c>
      <c r="F47" s="32">
        <f t="shared" si="10"/>
        <v>1.1976</v>
      </c>
      <c r="G47" s="32">
        <f t="shared" si="11"/>
        <v>124.5504</v>
      </c>
    </row>
    <row r="48" spans="1:12" ht="18.75">
      <c r="A48" s="8" t="s">
        <v>12</v>
      </c>
      <c r="B48" s="29">
        <v>26</v>
      </c>
      <c r="C48" s="29">
        <v>0.4</v>
      </c>
      <c r="D48" s="31">
        <f t="shared" si="9"/>
        <v>10.4</v>
      </c>
      <c r="E48" s="32">
        <v>5.5</v>
      </c>
      <c r="F48" s="32">
        <f t="shared" si="10"/>
        <v>2.2000000000000002</v>
      </c>
      <c r="G48" s="32">
        <f t="shared" si="11"/>
        <v>57.2</v>
      </c>
    </row>
    <row r="49" spans="1:7" ht="18.75">
      <c r="A49" s="8" t="s">
        <v>20</v>
      </c>
      <c r="B49" s="29">
        <v>14</v>
      </c>
      <c r="C49" s="29">
        <v>1</v>
      </c>
      <c r="D49" s="31">
        <f t="shared" si="9"/>
        <v>14</v>
      </c>
      <c r="E49" s="32">
        <v>4.6399999999999997</v>
      </c>
      <c r="F49" s="32">
        <f t="shared" si="10"/>
        <v>4.6399999999999997</v>
      </c>
      <c r="G49" s="32">
        <f t="shared" si="11"/>
        <v>64.959999999999994</v>
      </c>
    </row>
    <row r="50" spans="1:7" ht="18.75">
      <c r="A50" s="8" t="s">
        <v>21</v>
      </c>
      <c r="B50" s="29">
        <v>0</v>
      </c>
      <c r="C50" s="29">
        <v>1</v>
      </c>
      <c r="D50" s="31">
        <f t="shared" si="9"/>
        <v>0</v>
      </c>
      <c r="E50" s="32">
        <v>2.0099999999999998</v>
      </c>
      <c r="F50" s="32">
        <f t="shared" si="10"/>
        <v>2.0099999999999998</v>
      </c>
      <c r="G50" s="32">
        <f t="shared" si="11"/>
        <v>0</v>
      </c>
    </row>
    <row r="51" spans="1:7" ht="18.75">
      <c r="A51" s="8" t="s">
        <v>13</v>
      </c>
      <c r="B51" s="29">
        <v>56</v>
      </c>
      <c r="C51" s="29">
        <v>1</v>
      </c>
      <c r="D51" s="31">
        <f t="shared" si="9"/>
        <v>56</v>
      </c>
      <c r="E51" s="32">
        <v>0.62</v>
      </c>
      <c r="F51" s="32">
        <f t="shared" si="10"/>
        <v>0.62</v>
      </c>
      <c r="G51" s="32">
        <f t="shared" si="11"/>
        <v>34.72</v>
      </c>
    </row>
    <row r="52" spans="1:7" ht="18.75">
      <c r="A52" s="8" t="s">
        <v>14</v>
      </c>
      <c r="B52" s="29">
        <v>22</v>
      </c>
      <c r="C52" s="29">
        <v>0.5</v>
      </c>
      <c r="D52" s="31">
        <f t="shared" si="9"/>
        <v>11</v>
      </c>
      <c r="E52" s="32">
        <v>11</v>
      </c>
      <c r="F52" s="32">
        <f t="shared" si="10"/>
        <v>5.5</v>
      </c>
      <c r="G52" s="32">
        <f t="shared" si="11"/>
        <v>121</v>
      </c>
    </row>
    <row r="53" spans="1:7" ht="18.75">
      <c r="A53" s="8" t="s">
        <v>22</v>
      </c>
      <c r="B53" s="29">
        <v>8</v>
      </c>
      <c r="C53" s="29">
        <v>0.2</v>
      </c>
      <c r="D53" s="31">
        <f t="shared" si="9"/>
        <v>1.6</v>
      </c>
      <c r="E53" s="32">
        <v>6.31</v>
      </c>
      <c r="F53" s="32">
        <f t="shared" si="10"/>
        <v>1.262</v>
      </c>
      <c r="G53" s="32">
        <f t="shared" si="11"/>
        <v>10.096</v>
      </c>
    </row>
    <row r="54" spans="1:7" ht="18.75">
      <c r="A54" s="10" t="s">
        <v>18</v>
      </c>
      <c r="B54" s="29">
        <v>35</v>
      </c>
      <c r="C54" s="33">
        <v>0.12</v>
      </c>
      <c r="D54" s="31">
        <f t="shared" si="9"/>
        <v>4.2</v>
      </c>
      <c r="E54" s="32">
        <v>11.7</v>
      </c>
      <c r="F54" s="32">
        <f t="shared" si="10"/>
        <v>1.4039999999999999</v>
      </c>
      <c r="G54" s="32">
        <f t="shared" si="11"/>
        <v>49.14</v>
      </c>
    </row>
    <row r="55" spans="1:7" ht="18.75">
      <c r="A55" s="10" t="s">
        <v>27</v>
      </c>
      <c r="B55" s="29">
        <v>0</v>
      </c>
      <c r="C55" s="33">
        <v>0.2</v>
      </c>
      <c r="D55" s="31">
        <f t="shared" si="9"/>
        <v>0</v>
      </c>
      <c r="E55" s="32">
        <v>3</v>
      </c>
      <c r="F55" s="32">
        <f t="shared" si="10"/>
        <v>0.60000000000000009</v>
      </c>
      <c r="G55" s="32">
        <f t="shared" si="11"/>
        <v>0</v>
      </c>
    </row>
    <row r="56" spans="1:7" ht="18.75">
      <c r="A56" s="10" t="s">
        <v>37</v>
      </c>
      <c r="B56" s="29">
        <v>0</v>
      </c>
      <c r="C56" s="33">
        <v>0</v>
      </c>
      <c r="D56" s="31">
        <f t="shared" si="9"/>
        <v>0</v>
      </c>
      <c r="E56" s="32">
        <v>0</v>
      </c>
      <c r="F56" s="32">
        <f t="shared" si="10"/>
        <v>0</v>
      </c>
      <c r="G56" s="32">
        <f t="shared" si="11"/>
        <v>0</v>
      </c>
    </row>
    <row r="57" spans="1:7" ht="18.75">
      <c r="A57" s="10" t="s">
        <v>25</v>
      </c>
      <c r="B57" s="29">
        <v>0</v>
      </c>
      <c r="C57" s="33">
        <v>0.25</v>
      </c>
      <c r="D57" s="31">
        <f>B57*C57</f>
        <v>0</v>
      </c>
      <c r="E57" s="32">
        <v>10</v>
      </c>
      <c r="F57" s="32">
        <f t="shared" si="10"/>
        <v>2.5</v>
      </c>
      <c r="G57" s="32">
        <f t="shared" si="11"/>
        <v>0</v>
      </c>
    </row>
    <row r="58" spans="1:7" ht="18.75">
      <c r="A58" s="10" t="s">
        <v>30</v>
      </c>
      <c r="B58" s="33">
        <v>9</v>
      </c>
      <c r="C58" s="34">
        <v>0.38875000000000004</v>
      </c>
      <c r="D58" s="35">
        <f>B58*C58</f>
        <v>3.4987500000000002</v>
      </c>
      <c r="E58" s="34">
        <v>4.9274999999999993</v>
      </c>
      <c r="F58" s="35">
        <f t="shared" si="10"/>
        <v>1.9155656249999999</v>
      </c>
      <c r="G58" s="35">
        <f t="shared" si="11"/>
        <v>17.240090625000001</v>
      </c>
    </row>
    <row r="59" spans="1:7" ht="18.75">
      <c r="A59" s="10"/>
      <c r="B59" s="33"/>
      <c r="C59" s="33"/>
      <c r="D59" s="33"/>
      <c r="E59" s="33"/>
      <c r="F59" s="33"/>
      <c r="G59" s="33"/>
    </row>
    <row r="60" spans="1:7" ht="18.75">
      <c r="A60" s="10"/>
      <c r="B60" s="11"/>
      <c r="C60" s="16"/>
      <c r="D60" s="16"/>
      <c r="E60" s="16"/>
      <c r="F60" s="16"/>
      <c r="G60" s="16"/>
    </row>
    <row r="61" spans="1:7" ht="19.5" thickBot="1">
      <c r="A61" s="12"/>
      <c r="B61" s="13"/>
      <c r="C61" s="18" t="s">
        <v>23</v>
      </c>
      <c r="D61" s="21">
        <f>SUM(D35:D58)</f>
        <v>645.53875000000005</v>
      </c>
      <c r="E61" s="19"/>
      <c r="F61" s="18" t="s">
        <v>38</v>
      </c>
      <c r="G61" s="20">
        <f>SUM(G35:G60)</f>
        <v>1448.0060906250003</v>
      </c>
    </row>
    <row r="62" spans="1:7" ht="18.75">
      <c r="A62" s="9" t="s">
        <v>32</v>
      </c>
      <c r="B62" s="14"/>
      <c r="C62" s="14"/>
      <c r="E62" s="1"/>
      <c r="F62" s="1"/>
      <c r="G62" s="1"/>
    </row>
    <row r="65" spans="5:5">
      <c r="E65" s="1"/>
    </row>
  </sheetData>
  <mergeCells count="11">
    <mergeCell ref="O1:O2"/>
    <mergeCell ref="E1:E2"/>
    <mergeCell ref="F1:F2"/>
    <mergeCell ref="G1:G2"/>
    <mergeCell ref="L37:L38"/>
    <mergeCell ref="K37:K38"/>
    <mergeCell ref="E33:E34"/>
    <mergeCell ref="F33:F34"/>
    <mergeCell ref="G33:G34"/>
    <mergeCell ref="M1:M2"/>
    <mergeCell ref="N1:N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</dc:creator>
  <cp:lastModifiedBy>Lucio Leonardo</cp:lastModifiedBy>
  <cp:lastPrinted>2013-04-13T14:58:31Z</cp:lastPrinted>
  <dcterms:created xsi:type="dcterms:W3CDTF">2013-04-13T08:07:35Z</dcterms:created>
  <dcterms:modified xsi:type="dcterms:W3CDTF">2013-12-11T17:58:41Z</dcterms:modified>
</cp:coreProperties>
</file>