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7800" windowHeight="8700" activeTab="2"/>
  </bookViews>
  <sheets>
    <sheet name="persone compiti" sheetId="5" r:id="rId1"/>
    <sheet name="borse + attività" sheetId="2" r:id="rId2"/>
    <sheet name="Andamento borse 2015" sheetId="3" r:id="rId3"/>
    <sheet name="Foglio4" sheetId="4" r:id="rId4"/>
  </sheets>
  <definedNames>
    <definedName name="_xlnm.Print_Area" localSheetId="1">'borse + attività'!$B$1:$K$30</definedName>
    <definedName name="_xlnm.Print_Area" localSheetId="0">'persone compiti'!$A$2:$J$51</definedName>
  </definedNames>
  <calcPr calcId="125725" iterateDelta="1E-4"/>
</workbook>
</file>

<file path=xl/calcChain.xml><?xml version="1.0" encoding="utf-8"?>
<calcChain xmlns="http://schemas.openxmlformats.org/spreadsheetml/2006/main">
  <c r="A32" i="5"/>
  <c r="A33"/>
  <c r="A34" s="1"/>
  <c r="A35" s="1"/>
  <c r="A36" s="1"/>
  <c r="A37" s="1"/>
  <c r="A38" s="1"/>
  <c r="A39" s="1"/>
  <c r="A40" s="1"/>
  <c r="A41" s="1"/>
  <c r="A42" s="1"/>
  <c r="A43" s="1"/>
  <c r="A44" s="1"/>
  <c r="A45" s="1"/>
  <c r="A46" s="1"/>
  <c r="A47" s="1"/>
  <c r="A48" s="1"/>
  <c r="A49" s="1"/>
  <c r="A50" s="1"/>
  <c r="A16"/>
  <c r="J28" i="2"/>
  <c r="A10" i="5" l="1"/>
  <c r="A11" s="1"/>
  <c r="A12" s="1"/>
  <c r="A13" s="1"/>
  <c r="A14" s="1"/>
  <c r="A17" s="1"/>
  <c r="A18" s="1"/>
  <c r="A19" s="1"/>
  <c r="A20" s="1"/>
  <c r="A21" s="1"/>
  <c r="A22" s="1"/>
  <c r="A23" s="1"/>
  <c r="I8" i="2"/>
  <c r="A24" i="5" l="1"/>
  <c r="A25" s="1"/>
  <c r="A26" s="1"/>
  <c r="A27" s="1"/>
  <c r="A28" s="1"/>
  <c r="A29" s="1"/>
  <c r="A30" s="1"/>
  <c r="A31" s="1"/>
  <c r="I4" i="2"/>
  <c r="I6"/>
  <c r="I26"/>
  <c r="I24"/>
  <c r="I22"/>
  <c r="I20"/>
  <c r="I18"/>
  <c r="I16"/>
  <c r="I14"/>
  <c r="I12"/>
  <c r="I10"/>
  <c r="I28" l="1"/>
  <c r="I30" s="1"/>
</calcChain>
</file>

<file path=xl/sharedStrings.xml><?xml version="1.0" encoding="utf-8"?>
<sst xmlns="http://schemas.openxmlformats.org/spreadsheetml/2006/main" count="261" uniqueCount="162">
  <si>
    <t>SIGMA</t>
  </si>
  <si>
    <t>COOP C. S. G.</t>
  </si>
  <si>
    <t>COOP Sarmato</t>
  </si>
  <si>
    <t>FAMILA</t>
  </si>
  <si>
    <t>Forno Peveri Sarmato</t>
  </si>
  <si>
    <t>AUTOMEZZI
Di proprietà dei volontari.</t>
  </si>
  <si>
    <t>MAGAZZINO
Del Comune in Via Sluny</t>
  </si>
  <si>
    <t>RISORSE UMANE</t>
  </si>
  <si>
    <t>Proloco</t>
  </si>
  <si>
    <t>Circolo Anziani</t>
  </si>
  <si>
    <t>caritas</t>
  </si>
  <si>
    <t>Carla</t>
  </si>
  <si>
    <t>MAGAZZINO
Carico e registrazione degli alimentari raccolti nei NEGOZI.
Scarico e registrazione alimenti utilizzati alla composizione delle borse.</t>
  </si>
  <si>
    <t>Raccolta alimentari COOP Sarmato</t>
  </si>
  <si>
    <t>Trasporto borse da MAGAZZINO a PALLARONI
Distribuzione borse ai singoli e famiglie.</t>
  </si>
  <si>
    <t>Greco Raffaele</t>
  </si>
  <si>
    <t>Giorgio</t>
  </si>
  <si>
    <t>Sebastiano</t>
  </si>
  <si>
    <t>Ferri Angelo</t>
  </si>
  <si>
    <t>Dallavalle Bruno</t>
  </si>
  <si>
    <t>Bravi Luigi</t>
  </si>
  <si>
    <t>Marruchi Massimiliano</t>
  </si>
  <si>
    <t>Avis</t>
  </si>
  <si>
    <t>Call Center telefonico</t>
  </si>
  <si>
    <t>ASSOCIAZIONI e ISTITUZIONI COINVOLTE</t>
  </si>
  <si>
    <t>COMPITI e ATTIVITA'</t>
  </si>
  <si>
    <t>ASSISTENZA ALIMENTARE DI PRIMA NECESSITA', SU BASE VOLONTARIA; ALLE FAMIGLIE CON SITUAZIONE DI DISAGIO ECONOMICO</t>
  </si>
  <si>
    <t>RISORSE E ORGANIZZAZIONE DEL SERVIZIO</t>
  </si>
  <si>
    <t>gennaio</t>
  </si>
  <si>
    <t>febbraio</t>
  </si>
  <si>
    <t>1 settimana</t>
  </si>
  <si>
    <t>2 settimana</t>
  </si>
  <si>
    <t>3 settimana</t>
  </si>
  <si>
    <t>4 settimana</t>
  </si>
  <si>
    <t>marzo</t>
  </si>
  <si>
    <t>aprile</t>
  </si>
  <si>
    <t>maggio</t>
  </si>
  <si>
    <t>giugno</t>
  </si>
  <si>
    <t>luglio</t>
  </si>
  <si>
    <t>agosto</t>
  </si>
  <si>
    <t>settembre</t>
  </si>
  <si>
    <t>ottobre</t>
  </si>
  <si>
    <t>novembre</t>
  </si>
  <si>
    <t>dicembre</t>
  </si>
  <si>
    <t>5 settimana</t>
  </si>
  <si>
    <t>giorni</t>
  </si>
  <si>
    <t>borse</t>
  </si>
  <si>
    <t>01-ven</t>
  </si>
  <si>
    <t>08-ven</t>
  </si>
  <si>
    <t>15-ven</t>
  </si>
  <si>
    <t>22-ven</t>
  </si>
  <si>
    <t>29-ven</t>
  </si>
  <si>
    <t>giorni/borse</t>
  </si>
  <si>
    <t>05-ven</t>
  </si>
  <si>
    <t>12-ven</t>
  </si>
  <si>
    <t>19-ven</t>
  </si>
  <si>
    <t>26-ven</t>
  </si>
  <si>
    <t>03-ven</t>
  </si>
  <si>
    <t>10-ven</t>
  </si>
  <si>
    <t>17-ven</t>
  </si>
  <si>
    <t>24-ven</t>
  </si>
  <si>
    <t>31-ven</t>
  </si>
  <si>
    <t>07-ven</t>
  </si>
  <si>
    <t>14-ven</t>
  </si>
  <si>
    <t>21-ven</t>
  </si>
  <si>
    <t>28-ven</t>
  </si>
  <si>
    <t>02-ven</t>
  </si>
  <si>
    <t>09-ven</t>
  </si>
  <si>
    <t>16-ven</t>
  </si>
  <si>
    <t>23-ven</t>
  </si>
  <si>
    <t>30-ven</t>
  </si>
  <si>
    <t>06-ven</t>
  </si>
  <si>
    <t>13-ven</t>
  </si>
  <si>
    <t>20-ven</t>
  </si>
  <si>
    <t>27-ven</t>
  </si>
  <si>
    <t>04-ven</t>
  </si>
  <si>
    <t>11-ven</t>
  </si>
  <si>
    <t>18-ven</t>
  </si>
  <si>
    <t>25-ven</t>
  </si>
  <si>
    <t>BORSE MENSILI</t>
  </si>
  <si>
    <t>TOTALE ANNO</t>
  </si>
  <si>
    <t>Rubin Silmo Gino
Responsabile distribuzione</t>
  </si>
  <si>
    <t>BASKO</t>
  </si>
  <si>
    <t>Paola Peveri</t>
  </si>
  <si>
    <t xml:space="preserve">Sara Bonzanini </t>
  </si>
  <si>
    <t>Botteschi Luigi</t>
  </si>
  <si>
    <t>Luigi Torsello</t>
  </si>
  <si>
    <t>aggregati Caritas</t>
  </si>
  <si>
    <t>Aggregato Caritas Sarmato</t>
  </si>
  <si>
    <t>Caritas Sarmato UP</t>
  </si>
  <si>
    <t>genitori Scaut</t>
  </si>
  <si>
    <t>aggregato caritas</t>
  </si>
  <si>
    <t>Andrea Fantini</t>
  </si>
  <si>
    <t>Sede Legale</t>
  </si>
  <si>
    <t>Busi Lucio Leonardo</t>
  </si>
  <si>
    <t>Forno B. V. T.</t>
  </si>
  <si>
    <t>STRUTTURE</t>
  </si>
  <si>
    <t>AZALEA
Assistente Sociale per l'infanzia,</t>
  </si>
  <si>
    <t>COMUNE.
Assistenza sociale anziani</t>
  </si>
  <si>
    <t>ASSOCIAZIONI E INCARICHI</t>
  </si>
  <si>
    <t>DISTRIBUZIONE.
Stanza centro di ascolto del Pallaroni Parrocchia</t>
  </si>
  <si>
    <t>Camion con Proloco</t>
  </si>
  <si>
    <t>ASSOCIAZIONI CASTELLANE.
Scaut, Caritas,Alpini, Avis, S. Vincenzo, Auser, Circolo Anziani,proloco</t>
  </si>
  <si>
    <t>volontari aggregati</t>
  </si>
  <si>
    <t>registrazione ONLUS     Contabilita dell'associazione ECC.</t>
  </si>
  <si>
    <t>DISTRIBUZIONE BORSE CON IL CARRELLO SOLIDALE</t>
  </si>
  <si>
    <t>Ricezione richiesta borse tramite mail da C.d.A. CARITAS, Assistente Sociale del Comune, Assistente Sociale Azalea Infanzia,
Trasmissione richiete a Del Sal e Rubin degli ordinativi ricevuti.</t>
  </si>
  <si>
    <t>NEGOZI e SUP. COINVOLTI</t>
  </si>
  <si>
    <t>Morelli Domenico</t>
  </si>
  <si>
    <t>Carra Marco</t>
  </si>
  <si>
    <t xml:space="preserve">Raccolta alimentari  settimanale e promozione mensile - il primo sabatoa  a rotazione  ai 4 sup FAMILA,SIGMA,BASKO,COOP
</t>
  </si>
  <si>
    <t>8 associazioni coinvolte       4 servizi</t>
  </si>
  <si>
    <t>Rosaria Pasquale</t>
  </si>
  <si>
    <t>Sozzi Mauro</t>
  </si>
  <si>
    <t>Deho Riccardo</t>
  </si>
  <si>
    <t>Goldoni Riccardo
Responsabile raccolta e promozione ai Supermercati</t>
  </si>
  <si>
    <t xml:space="preserve">Squadra Trasporti.
Viaggi mensili a Parma per la raccolta viveri al Banco Alimentare.
</t>
  </si>
  <si>
    <t>Marco Rezzoaglio
Responsabile raccolta Sarmato</t>
  </si>
  <si>
    <t>Presidenza e ufficio di segreteria ONLUS</t>
  </si>
  <si>
    <t>Maria Teresa in Pasquale</t>
  </si>
  <si>
    <t>Capuano Dino
Presidente ONLUS</t>
  </si>
  <si>
    <t>ASSOCIAZIONE
ONLUS carrello solidale</t>
  </si>
  <si>
    <t>Militello Angelo
Responsabile Squadra trasporti</t>
  </si>
  <si>
    <t>Del Sal
Responsabile magazziono</t>
  </si>
  <si>
    <t>Bertaccini
Responsabile logistica e manutenz.</t>
  </si>
  <si>
    <t>Allestimento MAGAZZINO
Impianti, bancali, Camion, Cassoni, Frigo.
Manutenzioni varie</t>
  </si>
  <si>
    <t>mesi/2015</t>
  </si>
  <si>
    <t>STORIA RACCOLTA E DISTRIBUZIONE BORSE 2015</t>
  </si>
  <si>
    <t>borse D. Orione</t>
  </si>
  <si>
    <t>borse Canonica</t>
  </si>
  <si>
    <t>Alpini</t>
  </si>
  <si>
    <t>Bassi tarcisio</t>
  </si>
  <si>
    <t>Bosini Stefano</t>
  </si>
  <si>
    <t>TOTALONE ANNO</t>
  </si>
  <si>
    <t>CDA CARITAS CSG/Sarmato</t>
  </si>
  <si>
    <t>ASS. soc. Sarmato Ziano</t>
  </si>
  <si>
    <t>COMUNE PARROCCHIA CSG/ SARMATO</t>
  </si>
  <si>
    <t>Fiorella Meriggi</t>
  </si>
  <si>
    <t>Anna Eliseo</t>
  </si>
  <si>
    <t>Olivieri Giusi</t>
  </si>
  <si>
    <t>Scaut</t>
  </si>
  <si>
    <t>Filippo Dellavalle</t>
  </si>
  <si>
    <t>Francesco Mollura</t>
  </si>
  <si>
    <t>Mario Chiarabini</t>
  </si>
  <si>
    <t>Marisa Groppi</t>
  </si>
  <si>
    <t>Antonella Gianattasio</t>
  </si>
  <si>
    <t>Parrocchia Sarmato</t>
  </si>
  <si>
    <t>Don silvio Cavalli</t>
  </si>
  <si>
    <t>Distribuzione borse in canonica</t>
  </si>
  <si>
    <t>depaoli Marco</t>
  </si>
  <si>
    <t>Demicheli Antonella
segretaria associazione</t>
  </si>
  <si>
    <t>Dpiù</t>
  </si>
  <si>
    <t>San Vincenzo</t>
  </si>
  <si>
    <t>Don Orione</t>
  </si>
  <si>
    <t>carico e sacarico alimentari e stima costi - bilancio - archivio e pubblicazione dati</t>
  </si>
  <si>
    <t>Rocca Enrico</t>
  </si>
  <si>
    <t>Registrazione e pubblicazione dati</t>
  </si>
  <si>
    <t>Raimondi Milena</t>
  </si>
  <si>
    <t>42 risorse umane Addette all'iniziativa</t>
  </si>
  <si>
    <t>San Vinc. + canon.</t>
  </si>
  <si>
    <t>30-gio</t>
  </si>
  <si>
    <t>mesi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</si>
</sst>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8"/>
      <color theme="1"/>
      <name val="Comic Sans MS"/>
      <family val="4"/>
    </font>
    <font>
      <b/>
      <sz val="8"/>
      <color theme="1"/>
      <name val="Comic Sans MS"/>
      <family val="4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dashed">
        <color auto="1"/>
      </right>
      <top style="thin">
        <color auto="1"/>
      </top>
      <bottom style="dashed">
        <color auto="1"/>
      </bottom>
      <diagonal/>
    </border>
    <border>
      <left style="dashed">
        <color auto="1"/>
      </left>
      <right style="dashed">
        <color auto="1"/>
      </right>
      <top style="thin">
        <color auto="1"/>
      </top>
      <bottom style="dashed">
        <color auto="1"/>
      </bottom>
      <diagonal/>
    </border>
    <border>
      <left style="dashed">
        <color auto="1"/>
      </left>
      <right/>
      <top style="thin">
        <color auto="1"/>
      </top>
      <bottom style="dashed">
        <color auto="1"/>
      </bottom>
      <diagonal/>
    </border>
    <border>
      <left style="thin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>
      <left style="dashed">
        <color auto="1"/>
      </left>
      <right/>
      <top style="dashed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horizontal="left" vertical="justify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top" wrapText="1"/>
    </xf>
    <xf numFmtId="0" fontId="1" fillId="0" borderId="29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left" vertical="top" wrapText="1"/>
    </xf>
    <xf numFmtId="0" fontId="2" fillId="0" borderId="20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38" xfId="0" applyFont="1" applyBorder="1" applyAlignment="1">
      <alignment horizontal="center" vertical="center" wrapText="1"/>
    </xf>
    <xf numFmtId="0" fontId="0" fillId="0" borderId="40" xfId="0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 vertical="center" textRotation="180"/>
    </xf>
    <xf numFmtId="0" fontId="1" fillId="0" borderId="15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4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it-IT"/>
  <c:chart>
    <c:title>
      <c:tx>
        <c:rich>
          <a:bodyPr/>
          <a:lstStyle/>
          <a:p>
            <a:pPr>
              <a:defRPr sz="800" baseline="0">
                <a:latin typeface="Arial" pitchFamily="34" charset="0"/>
              </a:defRPr>
            </a:pPr>
            <a:r>
              <a:rPr lang="it-IT" sz="800" baseline="0">
                <a:latin typeface="Arial" pitchFamily="34" charset="0"/>
              </a:rPr>
              <a:t>Distribuzione borse nel 2005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tx>
            <c:strRef>
              <c:f>'Andamento borse 2015'!$B$1</c:f>
              <c:strCache>
                <c:ptCount val="1"/>
                <c:pt idx="0">
                  <c:v>borse</c:v>
                </c:pt>
              </c:strCache>
            </c:strRef>
          </c:tx>
          <c:spPr>
            <a:ln w="19050"/>
          </c:spPr>
          <c:marker>
            <c:symbol val="none"/>
          </c:marker>
          <c:trendline>
            <c:name>linea di tendenza distrib. borse 2015</c:name>
            <c:spPr>
              <a:ln w="19050">
                <a:solidFill>
                  <a:srgbClr val="FF0000">
                    <a:alpha val="72000"/>
                  </a:srgbClr>
                </a:solidFill>
              </a:ln>
            </c:spPr>
            <c:trendlineType val="poly"/>
            <c:order val="3"/>
          </c:trendline>
          <c:cat>
            <c:strRef>
              <c:f>'Andamento borse 2015'!$A$2:$A$13</c:f>
              <c:strCache>
                <c:ptCount val="12"/>
                <c:pt idx="0">
                  <c:v>gennaio</c:v>
                </c:pt>
                <c:pt idx="1">
                  <c:v>febbraio</c:v>
                </c:pt>
                <c:pt idx="2">
                  <c:v>marzo</c:v>
                </c:pt>
                <c:pt idx="3">
                  <c:v>aprile</c:v>
                </c:pt>
                <c:pt idx="4">
                  <c:v>maggio</c:v>
                </c:pt>
                <c:pt idx="5">
                  <c:v>giugno</c:v>
                </c:pt>
                <c:pt idx="6">
                  <c:v>luglio</c:v>
                </c:pt>
                <c:pt idx="7">
                  <c:v>agosto</c:v>
                </c:pt>
                <c:pt idx="8">
                  <c:v>settembre</c:v>
                </c:pt>
                <c:pt idx="9">
                  <c:v>ottobre</c:v>
                </c:pt>
                <c:pt idx="10">
                  <c:v>novembre</c:v>
                </c:pt>
                <c:pt idx="11">
                  <c:v>dicembre</c:v>
                </c:pt>
              </c:strCache>
            </c:strRef>
          </c:cat>
          <c:val>
            <c:numRef>
              <c:f>'Andamento borse 2015'!$B$2:$B$13</c:f>
              <c:numCache>
                <c:formatCode>General</c:formatCode>
                <c:ptCount val="12"/>
                <c:pt idx="0">
                  <c:v>154</c:v>
                </c:pt>
                <c:pt idx="1">
                  <c:v>217</c:v>
                </c:pt>
                <c:pt idx="2">
                  <c:v>229</c:v>
                </c:pt>
                <c:pt idx="3">
                  <c:v>225</c:v>
                </c:pt>
                <c:pt idx="4">
                  <c:v>251</c:v>
                </c:pt>
                <c:pt idx="5">
                  <c:v>241</c:v>
                </c:pt>
                <c:pt idx="6">
                  <c:v>303</c:v>
                </c:pt>
                <c:pt idx="7">
                  <c:v>173</c:v>
                </c:pt>
                <c:pt idx="8">
                  <c:v>253</c:v>
                </c:pt>
                <c:pt idx="9">
                  <c:v>324</c:v>
                </c:pt>
                <c:pt idx="10">
                  <c:v>264</c:v>
                </c:pt>
                <c:pt idx="11">
                  <c:v>264</c:v>
                </c:pt>
              </c:numCache>
            </c:numRef>
          </c:val>
        </c:ser>
        <c:marker val="1"/>
        <c:axId val="64775296"/>
        <c:axId val="64777600"/>
      </c:lineChart>
      <c:catAx>
        <c:axId val="64775296"/>
        <c:scaling>
          <c:orientation val="minMax"/>
        </c:scaling>
        <c:axPos val="b"/>
        <c:tickLblPos val="nextTo"/>
        <c:txPr>
          <a:bodyPr rot="5400000" vert="horz"/>
          <a:lstStyle/>
          <a:p>
            <a:pPr>
              <a:defRPr/>
            </a:pPr>
            <a:endParaRPr lang="it-IT"/>
          </a:p>
        </c:txPr>
        <c:crossAx val="64777600"/>
        <c:crosses val="autoZero"/>
        <c:auto val="1"/>
        <c:lblAlgn val="ctr"/>
        <c:lblOffset val="100"/>
      </c:catAx>
      <c:valAx>
        <c:axId val="64777600"/>
        <c:scaling>
          <c:orientation val="minMax"/>
          <c:max val="400"/>
          <c:min val="100"/>
        </c:scaling>
        <c:axPos val="l"/>
        <c:majorGridlines/>
        <c:numFmt formatCode="General" sourceLinked="0"/>
        <c:majorTickMark val="cross"/>
        <c:minorTickMark val="out"/>
        <c:tickLblPos val="nextTo"/>
        <c:spPr>
          <a:ln w="6350"/>
        </c:spPr>
        <c:crossAx val="64775296"/>
        <c:crosses val="autoZero"/>
        <c:crossBetween val="midCat"/>
        <c:majorUnit val="40"/>
        <c:minorUnit val="10"/>
      </c:valAx>
    </c:plotArea>
    <c:legend>
      <c:legendPos val="b"/>
      <c:layout/>
    </c:legend>
    <c:plotVisOnly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19050</xdr:rowOff>
    </xdr:from>
    <xdr:to>
      <xdr:col>18</xdr:col>
      <xdr:colOff>19050</xdr:colOff>
      <xdr:row>26</xdr:row>
      <xdr:rowOff>19050</xdr:rowOff>
    </xdr:to>
    <xdr:graphicFrame macro="">
      <xdr:nvGraphicFramePr>
        <xdr:cNvPr id="5" name="Gra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51"/>
  <sheetViews>
    <sheetView topLeftCell="A40" workbookViewId="0">
      <selection activeCell="G9" sqref="G9"/>
    </sheetView>
  </sheetViews>
  <sheetFormatPr defaultRowHeight="15"/>
  <cols>
    <col min="1" max="1" width="4" customWidth="1"/>
    <col min="2" max="2" width="21.140625" bestFit="1" customWidth="1"/>
    <col min="3" max="3" width="27.5703125" customWidth="1"/>
    <col min="4" max="4" width="25.7109375" customWidth="1"/>
    <col min="5" max="5" width="15.28515625" customWidth="1"/>
    <col min="6" max="8" width="7.7109375" customWidth="1"/>
    <col min="9" max="9" width="20.28515625" customWidth="1"/>
    <col min="10" max="10" width="12.85546875" customWidth="1"/>
  </cols>
  <sheetData>
    <row r="1" spans="1:12" ht="15.75" thickBot="1"/>
    <row r="2" spans="1:12" ht="15.75" thickBot="1">
      <c r="B2" s="75" t="s">
        <v>26</v>
      </c>
      <c r="C2" s="76"/>
      <c r="D2" s="76"/>
      <c r="E2" s="76"/>
      <c r="F2" s="76"/>
      <c r="G2" s="76"/>
      <c r="H2" s="76"/>
      <c r="I2" s="76"/>
      <c r="J2" s="77"/>
    </row>
    <row r="3" spans="1:12" ht="25.5">
      <c r="B3" s="48" t="s">
        <v>107</v>
      </c>
      <c r="C3" s="21" t="s">
        <v>0</v>
      </c>
      <c r="D3" s="21" t="s">
        <v>1</v>
      </c>
      <c r="E3" s="21" t="s">
        <v>2</v>
      </c>
      <c r="F3" s="21" t="s">
        <v>82</v>
      </c>
      <c r="G3" s="63" t="s">
        <v>3</v>
      </c>
      <c r="H3" s="65" t="s">
        <v>151</v>
      </c>
      <c r="I3" s="21" t="s">
        <v>4</v>
      </c>
      <c r="J3" s="49" t="s">
        <v>95</v>
      </c>
      <c r="K3" s="4"/>
      <c r="L3" s="1"/>
    </row>
    <row r="4" spans="1:12" ht="38.25">
      <c r="B4" s="30" t="s">
        <v>96</v>
      </c>
      <c r="C4" s="22" t="s">
        <v>6</v>
      </c>
      <c r="D4" s="22" t="s">
        <v>100</v>
      </c>
      <c r="E4" s="22" t="s">
        <v>5</v>
      </c>
      <c r="F4" s="22" t="s">
        <v>101</v>
      </c>
      <c r="G4" s="22"/>
      <c r="H4" s="22"/>
      <c r="I4" s="22"/>
      <c r="J4" s="31"/>
      <c r="K4" s="4"/>
      <c r="L4" s="1"/>
    </row>
    <row r="5" spans="1:12" ht="51.75" customHeight="1" thickBot="1">
      <c r="B5" s="39" t="s">
        <v>24</v>
      </c>
      <c r="C5" s="25" t="s">
        <v>102</v>
      </c>
      <c r="D5" s="25" t="s">
        <v>98</v>
      </c>
      <c r="E5" s="25" t="s">
        <v>97</v>
      </c>
      <c r="F5" s="84" t="s">
        <v>134</v>
      </c>
      <c r="G5" s="85"/>
      <c r="H5" s="22" t="s">
        <v>135</v>
      </c>
      <c r="I5" s="25" t="s">
        <v>103</v>
      </c>
      <c r="J5" s="60" t="s">
        <v>136</v>
      </c>
      <c r="K5" s="4"/>
      <c r="L5" s="1"/>
    </row>
    <row r="6" spans="1:12" ht="15.75" thickBot="1">
      <c r="B6" s="2"/>
      <c r="C6" s="2"/>
      <c r="D6" s="2"/>
      <c r="E6" s="2"/>
      <c r="F6" s="2"/>
      <c r="G6" s="2"/>
      <c r="H6" s="2"/>
      <c r="I6" s="2"/>
      <c r="J6" s="2"/>
      <c r="K6" s="1"/>
      <c r="L6" s="1"/>
    </row>
    <row r="7" spans="1:12" ht="15.75" thickBot="1">
      <c r="B7" s="78" t="s">
        <v>27</v>
      </c>
      <c r="C7" s="79"/>
      <c r="D7" s="80"/>
      <c r="E7" s="2"/>
      <c r="F7" s="2"/>
      <c r="G7" s="2"/>
      <c r="H7" s="2"/>
      <c r="I7" s="2"/>
      <c r="J7" s="2"/>
      <c r="K7" s="1"/>
      <c r="L7" s="1"/>
    </row>
    <row r="8" spans="1:12" s="7" customFormat="1" ht="29.25" thickBot="1">
      <c r="B8" s="46" t="s">
        <v>99</v>
      </c>
      <c r="C8" s="38" t="s">
        <v>7</v>
      </c>
      <c r="D8" s="47" t="s">
        <v>25</v>
      </c>
      <c r="E8" s="6"/>
      <c r="F8" s="6"/>
      <c r="G8" s="6"/>
      <c r="H8" s="6"/>
      <c r="I8" s="6"/>
      <c r="J8" s="6"/>
      <c r="K8" s="4"/>
      <c r="L8" s="4"/>
    </row>
    <row r="9" spans="1:12" s="7" customFormat="1" ht="51.75" thickBot="1">
      <c r="A9" s="50">
        <v>1</v>
      </c>
      <c r="B9" s="26" t="s">
        <v>8</v>
      </c>
      <c r="C9" s="38" t="s">
        <v>124</v>
      </c>
      <c r="D9" s="28" t="s">
        <v>125</v>
      </c>
      <c r="E9" s="6"/>
      <c r="F9" s="6"/>
      <c r="G9" s="6"/>
      <c r="H9" s="6"/>
      <c r="I9" s="6"/>
      <c r="J9" s="6"/>
      <c r="K9" s="4"/>
      <c r="L9" s="4"/>
    </row>
    <row r="10" spans="1:12" s="7" customFormat="1" ht="29.25" customHeight="1" thickBot="1">
      <c r="A10" s="50">
        <f>A9+1</f>
        <v>2</v>
      </c>
      <c r="B10" s="29" t="s">
        <v>22</v>
      </c>
      <c r="C10" s="24" t="s">
        <v>123</v>
      </c>
      <c r="D10" s="71" t="s">
        <v>12</v>
      </c>
      <c r="E10" s="6"/>
      <c r="F10" s="6"/>
      <c r="G10" s="6"/>
      <c r="H10" s="6"/>
      <c r="I10" s="6"/>
      <c r="J10" s="6"/>
      <c r="K10" s="4"/>
      <c r="L10" s="4"/>
    </row>
    <row r="11" spans="1:12" s="7" customFormat="1" ht="15" customHeight="1" thickBot="1">
      <c r="A11" s="50">
        <f t="shared" ref="A11:A50" si="0">A10+1</f>
        <v>3</v>
      </c>
      <c r="B11" s="30" t="s">
        <v>22</v>
      </c>
      <c r="C11" s="22" t="s">
        <v>15</v>
      </c>
      <c r="D11" s="83"/>
      <c r="E11" s="6"/>
      <c r="F11" s="6"/>
      <c r="G11" s="6"/>
      <c r="H11" s="6"/>
      <c r="I11" s="6"/>
      <c r="J11" s="6"/>
      <c r="K11" s="4"/>
      <c r="L11" s="4"/>
    </row>
    <row r="12" spans="1:12" s="7" customFormat="1" ht="15" customHeight="1" thickBot="1">
      <c r="A12" s="50">
        <f t="shared" si="0"/>
        <v>4</v>
      </c>
      <c r="B12" s="30" t="s">
        <v>8</v>
      </c>
      <c r="C12" s="22" t="s">
        <v>16</v>
      </c>
      <c r="D12" s="83"/>
      <c r="E12" s="6"/>
      <c r="F12" s="6"/>
      <c r="G12" s="6"/>
      <c r="H12" s="6"/>
      <c r="I12" s="6"/>
      <c r="J12" s="6"/>
      <c r="K12" s="4"/>
      <c r="L12" s="4"/>
    </row>
    <row r="13" spans="1:12" s="7" customFormat="1" ht="15" customHeight="1" thickBot="1">
      <c r="A13" s="50">
        <f t="shared" si="0"/>
        <v>5</v>
      </c>
      <c r="B13" s="30" t="s">
        <v>8</v>
      </c>
      <c r="C13" s="22" t="s">
        <v>17</v>
      </c>
      <c r="D13" s="83"/>
      <c r="E13" s="6"/>
      <c r="F13" s="6"/>
      <c r="G13" s="6"/>
      <c r="H13" s="6"/>
      <c r="I13" s="6"/>
      <c r="J13" s="6"/>
      <c r="K13" s="4"/>
      <c r="L13" s="4"/>
    </row>
    <row r="14" spans="1:12" s="7" customFormat="1" ht="15" customHeight="1" thickBot="1">
      <c r="A14" s="50">
        <f t="shared" si="0"/>
        <v>6</v>
      </c>
      <c r="B14" s="30" t="s">
        <v>9</v>
      </c>
      <c r="C14" s="22" t="s">
        <v>11</v>
      </c>
      <c r="D14" s="83"/>
      <c r="E14" s="6"/>
      <c r="F14" s="6"/>
      <c r="G14" s="6"/>
      <c r="H14" s="6"/>
      <c r="I14" s="6"/>
      <c r="J14" s="6"/>
      <c r="K14" s="4"/>
      <c r="L14" s="4"/>
    </row>
    <row r="15" spans="1:12" s="7" customFormat="1" ht="15" customHeight="1" thickBot="1">
      <c r="A15" s="50">
        <v>7</v>
      </c>
      <c r="B15" s="59" t="s">
        <v>9</v>
      </c>
      <c r="C15" s="66" t="s">
        <v>137</v>
      </c>
      <c r="D15" s="72"/>
      <c r="E15" s="6"/>
      <c r="F15" s="6"/>
      <c r="G15" s="6"/>
      <c r="H15" s="6"/>
      <c r="I15" s="6"/>
      <c r="J15" s="6"/>
      <c r="K15" s="4"/>
      <c r="L15" s="4"/>
    </row>
    <row r="16" spans="1:12" s="7" customFormat="1" ht="43.5" thickBot="1">
      <c r="A16" s="50">
        <f>A15+1</f>
        <v>8</v>
      </c>
      <c r="B16" s="29" t="s">
        <v>10</v>
      </c>
      <c r="C16" s="43" t="s">
        <v>115</v>
      </c>
      <c r="D16" s="71" t="s">
        <v>110</v>
      </c>
      <c r="E16" s="6"/>
      <c r="F16" s="6"/>
      <c r="G16" s="6"/>
      <c r="H16" s="6"/>
      <c r="I16" s="6"/>
      <c r="J16" s="6"/>
    </row>
    <row r="17" spans="1:10" s="7" customFormat="1" ht="15" customHeight="1" thickBot="1">
      <c r="A17" s="50">
        <f t="shared" si="0"/>
        <v>9</v>
      </c>
      <c r="B17" s="30" t="s">
        <v>91</v>
      </c>
      <c r="C17" s="64" t="s">
        <v>138</v>
      </c>
      <c r="D17" s="83"/>
      <c r="E17" s="6"/>
      <c r="F17" s="6"/>
      <c r="G17" s="6"/>
      <c r="H17" s="6"/>
      <c r="I17" s="6"/>
      <c r="J17" s="6"/>
    </row>
    <row r="18" spans="1:10" s="7" customFormat="1" ht="15" customHeight="1" thickBot="1">
      <c r="A18" s="50">
        <f t="shared" si="0"/>
        <v>10</v>
      </c>
      <c r="B18" s="30" t="s">
        <v>91</v>
      </c>
      <c r="C18" s="20" t="s">
        <v>108</v>
      </c>
      <c r="D18" s="83"/>
      <c r="E18" s="6"/>
      <c r="F18" s="6"/>
      <c r="G18" s="6"/>
      <c r="H18" s="6"/>
      <c r="I18" s="6"/>
      <c r="J18" s="6"/>
    </row>
    <row r="19" spans="1:10" s="7" customFormat="1" ht="15" customHeight="1" thickBot="1">
      <c r="A19" s="50">
        <f t="shared" si="0"/>
        <v>11</v>
      </c>
      <c r="B19" s="30" t="s">
        <v>91</v>
      </c>
      <c r="C19" s="20" t="s">
        <v>18</v>
      </c>
      <c r="D19" s="83"/>
      <c r="E19" s="6"/>
      <c r="F19" s="6"/>
      <c r="G19" s="6"/>
      <c r="H19" s="6"/>
      <c r="I19" s="6"/>
      <c r="J19" s="6"/>
    </row>
    <row r="20" spans="1:10" s="7" customFormat="1" ht="15" customHeight="1" thickBot="1">
      <c r="A20" s="50">
        <f t="shared" si="0"/>
        <v>12</v>
      </c>
      <c r="B20" s="30" t="s">
        <v>91</v>
      </c>
      <c r="C20" s="20" t="s">
        <v>19</v>
      </c>
      <c r="D20" s="83"/>
      <c r="E20" s="6"/>
      <c r="F20" s="6"/>
      <c r="G20" s="6"/>
      <c r="H20" s="6"/>
      <c r="I20" s="6"/>
      <c r="J20" s="6"/>
    </row>
    <row r="21" spans="1:10" s="7" customFormat="1" ht="15" customHeight="1" thickBot="1">
      <c r="A21" s="50">
        <f t="shared" si="0"/>
        <v>13</v>
      </c>
      <c r="B21" s="30" t="s">
        <v>91</v>
      </c>
      <c r="C21" s="20" t="s">
        <v>109</v>
      </c>
      <c r="D21" s="83"/>
      <c r="E21" s="6"/>
      <c r="F21" s="6"/>
      <c r="G21" s="6"/>
      <c r="H21" s="6"/>
      <c r="I21" s="6"/>
      <c r="J21" s="6"/>
    </row>
    <row r="22" spans="1:10" s="7" customFormat="1" ht="15" customHeight="1" thickBot="1">
      <c r="A22" s="50">
        <f t="shared" si="0"/>
        <v>14</v>
      </c>
      <c r="B22" s="30" t="s">
        <v>91</v>
      </c>
      <c r="C22" s="20" t="s">
        <v>119</v>
      </c>
      <c r="D22" s="83"/>
      <c r="E22" s="6"/>
      <c r="F22" s="6"/>
      <c r="G22" s="6"/>
      <c r="H22" s="6"/>
      <c r="I22" s="6"/>
      <c r="J22" s="6"/>
    </row>
    <row r="23" spans="1:10" s="7" customFormat="1" ht="15" customHeight="1" thickBot="1">
      <c r="A23" s="50">
        <f t="shared" si="0"/>
        <v>15</v>
      </c>
      <c r="B23" s="30" t="s">
        <v>91</v>
      </c>
      <c r="C23" s="19" t="s">
        <v>139</v>
      </c>
      <c r="D23" s="83"/>
      <c r="E23" s="6"/>
      <c r="F23" s="6"/>
      <c r="G23" s="6"/>
      <c r="H23" s="6"/>
      <c r="I23" s="6"/>
      <c r="J23" s="6"/>
    </row>
    <row r="24" spans="1:10" s="7" customFormat="1" ht="15" customHeight="1" thickBot="1">
      <c r="A24" s="50">
        <f t="shared" si="0"/>
        <v>16</v>
      </c>
      <c r="B24" s="30" t="s">
        <v>91</v>
      </c>
      <c r="C24" s="19" t="s">
        <v>142</v>
      </c>
      <c r="D24" s="83"/>
      <c r="E24" s="6"/>
      <c r="F24" s="6"/>
      <c r="G24" s="6"/>
      <c r="H24" s="6"/>
      <c r="I24" s="6"/>
      <c r="J24" s="6"/>
    </row>
    <row r="25" spans="1:10" s="7" customFormat="1" ht="15" customHeight="1" thickBot="1">
      <c r="A25" s="50">
        <f t="shared" si="0"/>
        <v>17</v>
      </c>
      <c r="B25" s="30" t="s">
        <v>91</v>
      </c>
      <c r="C25" s="19" t="s">
        <v>143</v>
      </c>
      <c r="D25" s="83"/>
      <c r="E25" s="6"/>
      <c r="F25" s="6"/>
      <c r="G25" s="6"/>
      <c r="H25" s="6"/>
      <c r="I25" s="6"/>
      <c r="J25" s="6"/>
    </row>
    <row r="26" spans="1:10" s="7" customFormat="1" ht="15" customHeight="1" thickBot="1">
      <c r="A26" s="50">
        <f t="shared" si="0"/>
        <v>18</v>
      </c>
      <c r="B26" s="30" t="s">
        <v>91</v>
      </c>
      <c r="C26" s="19" t="s">
        <v>144</v>
      </c>
      <c r="D26" s="83"/>
      <c r="E26" s="6"/>
      <c r="F26" s="6"/>
      <c r="G26" s="6"/>
      <c r="H26" s="6"/>
      <c r="I26" s="6"/>
      <c r="J26" s="6"/>
    </row>
    <row r="27" spans="1:10" s="7" customFormat="1" ht="15" customHeight="1" thickBot="1">
      <c r="A27" s="50">
        <f t="shared" si="0"/>
        <v>19</v>
      </c>
      <c r="B27" s="30" t="s">
        <v>91</v>
      </c>
      <c r="C27" s="19" t="s">
        <v>145</v>
      </c>
      <c r="D27" s="83"/>
      <c r="E27" s="6"/>
      <c r="F27" s="6"/>
      <c r="G27" s="6"/>
      <c r="H27" s="6"/>
      <c r="I27" s="6"/>
      <c r="J27" s="6"/>
    </row>
    <row r="28" spans="1:10" s="7" customFormat="1" ht="15" customHeight="1" thickBot="1">
      <c r="A28" s="50">
        <f t="shared" si="0"/>
        <v>20</v>
      </c>
      <c r="B28" s="44" t="s">
        <v>90</v>
      </c>
      <c r="C28" s="19" t="s">
        <v>86</v>
      </c>
      <c r="D28" s="83"/>
      <c r="E28" s="6"/>
      <c r="F28" s="8"/>
      <c r="G28" s="8"/>
      <c r="H28" s="8"/>
      <c r="I28" s="8"/>
      <c r="J28" s="8"/>
    </row>
    <row r="29" spans="1:10" s="7" customFormat="1" ht="15" customHeight="1" thickBot="1">
      <c r="A29" s="50">
        <f t="shared" si="0"/>
        <v>21</v>
      </c>
      <c r="B29" s="44" t="s">
        <v>90</v>
      </c>
      <c r="C29" s="19" t="s">
        <v>83</v>
      </c>
      <c r="D29" s="83"/>
      <c r="E29" s="6"/>
      <c r="F29" s="8"/>
      <c r="G29" s="8"/>
      <c r="H29" s="8"/>
      <c r="I29" s="8"/>
      <c r="J29" s="8"/>
    </row>
    <row r="30" spans="1:10" s="7" customFormat="1" ht="15" customHeight="1" thickBot="1">
      <c r="A30" s="50">
        <f t="shared" si="0"/>
        <v>22</v>
      </c>
      <c r="B30" s="44" t="s">
        <v>90</v>
      </c>
      <c r="C30" s="19" t="s">
        <v>84</v>
      </c>
      <c r="D30" s="83"/>
      <c r="E30" s="6"/>
      <c r="F30" s="8"/>
      <c r="G30" s="8"/>
      <c r="H30" s="8"/>
      <c r="I30" s="8"/>
      <c r="J30" s="8"/>
    </row>
    <row r="31" spans="1:10" s="7" customFormat="1" ht="15" customHeight="1" thickBot="1">
      <c r="A31" s="50">
        <f t="shared" si="0"/>
        <v>23</v>
      </c>
      <c r="B31" s="44" t="s">
        <v>90</v>
      </c>
      <c r="C31" s="19" t="s">
        <v>85</v>
      </c>
      <c r="D31" s="83"/>
      <c r="E31" s="6"/>
      <c r="F31" s="8"/>
      <c r="G31" s="8"/>
      <c r="H31" s="8"/>
      <c r="I31" s="8"/>
      <c r="J31" s="8"/>
    </row>
    <row r="32" spans="1:10" s="7" customFormat="1" ht="15" customHeight="1" thickBot="1">
      <c r="A32" s="50">
        <f t="shared" si="0"/>
        <v>24</v>
      </c>
      <c r="B32" s="42" t="s">
        <v>140</v>
      </c>
      <c r="C32" s="45" t="s">
        <v>141</v>
      </c>
      <c r="D32" s="83"/>
      <c r="E32" s="6"/>
      <c r="F32" s="8"/>
      <c r="G32" s="8"/>
      <c r="H32" s="8"/>
      <c r="I32" s="8"/>
      <c r="J32" s="8"/>
    </row>
    <row r="33" spans="1:10" s="7" customFormat="1" ht="15" customHeight="1" thickBot="1">
      <c r="A33" s="50">
        <f t="shared" si="0"/>
        <v>25</v>
      </c>
      <c r="B33" s="30" t="s">
        <v>91</v>
      </c>
      <c r="C33" s="45" t="s">
        <v>157</v>
      </c>
      <c r="D33" s="72"/>
      <c r="E33" s="6"/>
      <c r="F33" s="8"/>
      <c r="G33" s="8"/>
      <c r="H33" s="8"/>
      <c r="I33" s="8"/>
      <c r="J33" s="8"/>
    </row>
    <row r="34" spans="1:10" s="7" customFormat="1" ht="29.25" thickBot="1">
      <c r="A34" s="50">
        <f t="shared" si="0"/>
        <v>26</v>
      </c>
      <c r="B34" s="41" t="s">
        <v>89</v>
      </c>
      <c r="C34" s="24" t="s">
        <v>117</v>
      </c>
      <c r="D34" s="81" t="s">
        <v>13</v>
      </c>
      <c r="E34" s="6"/>
      <c r="F34" s="8"/>
      <c r="G34" s="8"/>
      <c r="H34" s="8"/>
      <c r="I34" s="8"/>
      <c r="J34" s="8"/>
    </row>
    <row r="35" spans="1:10" s="7" customFormat="1" ht="15" customHeight="1" thickBot="1">
      <c r="A35" s="50">
        <f t="shared" si="0"/>
        <v>27</v>
      </c>
      <c r="B35" s="42" t="s">
        <v>88</v>
      </c>
      <c r="C35" s="40" t="s">
        <v>20</v>
      </c>
      <c r="D35" s="82"/>
      <c r="E35" s="6"/>
      <c r="F35" s="8"/>
      <c r="G35" s="8"/>
      <c r="H35" s="8"/>
      <c r="I35" s="8"/>
      <c r="J35" s="8"/>
    </row>
    <row r="36" spans="1:10" s="7" customFormat="1" ht="15" customHeight="1" thickBot="1">
      <c r="A36" s="50">
        <f t="shared" si="0"/>
        <v>28</v>
      </c>
      <c r="B36" s="67" t="s">
        <v>146</v>
      </c>
      <c r="C36" s="58" t="s">
        <v>147</v>
      </c>
      <c r="D36" s="61" t="s">
        <v>148</v>
      </c>
      <c r="E36" s="6"/>
      <c r="F36" s="8"/>
      <c r="G36" s="8"/>
      <c r="H36" s="8"/>
      <c r="I36" s="8"/>
      <c r="J36" s="8"/>
    </row>
    <row r="37" spans="1:10" s="7" customFormat="1" ht="29.25" thickBot="1">
      <c r="A37" s="50">
        <f t="shared" si="0"/>
        <v>29</v>
      </c>
      <c r="B37" s="30" t="s">
        <v>87</v>
      </c>
      <c r="C37" s="24" t="s">
        <v>81</v>
      </c>
      <c r="D37" s="71" t="s">
        <v>14</v>
      </c>
      <c r="E37" s="6"/>
      <c r="F37" s="8"/>
      <c r="G37" s="8"/>
      <c r="H37" s="8"/>
      <c r="I37" s="8"/>
      <c r="J37" s="8"/>
    </row>
    <row r="38" spans="1:10" s="7" customFormat="1" ht="21.75" customHeight="1" thickBot="1">
      <c r="A38" s="50">
        <f t="shared" si="0"/>
        <v>30</v>
      </c>
      <c r="B38" s="30" t="s">
        <v>87</v>
      </c>
      <c r="C38" s="23" t="s">
        <v>21</v>
      </c>
      <c r="D38" s="83"/>
      <c r="E38" s="6"/>
      <c r="F38" s="8"/>
      <c r="G38" s="8"/>
      <c r="H38" s="8"/>
      <c r="I38" s="8"/>
      <c r="J38" s="8"/>
    </row>
    <row r="39" spans="1:10" s="7" customFormat="1" ht="22.5" customHeight="1" thickBot="1">
      <c r="A39" s="50">
        <f t="shared" si="0"/>
        <v>31</v>
      </c>
      <c r="B39" s="30" t="s">
        <v>87</v>
      </c>
      <c r="C39" s="22" t="s">
        <v>149</v>
      </c>
      <c r="D39" s="83"/>
      <c r="E39" s="6"/>
      <c r="F39" s="8"/>
      <c r="G39" s="8"/>
      <c r="H39" s="8"/>
      <c r="I39" s="8"/>
      <c r="J39" s="8"/>
    </row>
    <row r="40" spans="1:10" s="7" customFormat="1" ht="29.25" customHeight="1" thickBot="1">
      <c r="A40" s="50">
        <f t="shared" si="0"/>
        <v>32</v>
      </c>
      <c r="B40" s="29" t="s">
        <v>91</v>
      </c>
      <c r="C40" s="24" t="s">
        <v>122</v>
      </c>
      <c r="D40" s="71" t="s">
        <v>116</v>
      </c>
      <c r="E40" s="6"/>
      <c r="F40" s="8"/>
      <c r="G40" s="8"/>
      <c r="H40" s="8"/>
      <c r="I40" s="8"/>
    </row>
    <row r="41" spans="1:10" s="7" customFormat="1" ht="15" customHeight="1" thickBot="1">
      <c r="A41" s="50">
        <f t="shared" si="0"/>
        <v>33</v>
      </c>
      <c r="B41" s="30" t="s">
        <v>91</v>
      </c>
      <c r="C41" s="23" t="s">
        <v>113</v>
      </c>
      <c r="D41" s="83"/>
      <c r="E41" s="6"/>
      <c r="F41" s="8"/>
      <c r="G41" s="8"/>
      <c r="H41" s="8"/>
      <c r="I41" s="8"/>
    </row>
    <row r="42" spans="1:10" s="7" customFormat="1" ht="15" customHeight="1" thickBot="1">
      <c r="A42" s="50">
        <f t="shared" si="0"/>
        <v>34</v>
      </c>
      <c r="B42" s="30" t="s">
        <v>91</v>
      </c>
      <c r="C42" s="6" t="s">
        <v>114</v>
      </c>
      <c r="D42" s="83"/>
      <c r="E42" s="6"/>
      <c r="F42" s="8"/>
      <c r="G42" s="8"/>
      <c r="H42" s="8"/>
      <c r="I42" s="8"/>
    </row>
    <row r="43" spans="1:10" s="7" customFormat="1" ht="15" customHeight="1" thickBot="1">
      <c r="A43" s="50">
        <f t="shared" si="0"/>
        <v>35</v>
      </c>
      <c r="B43" s="30" t="s">
        <v>130</v>
      </c>
      <c r="C43" s="23" t="s">
        <v>131</v>
      </c>
      <c r="D43" s="83"/>
      <c r="E43" s="6"/>
      <c r="F43" s="8"/>
      <c r="G43" s="8"/>
      <c r="H43" s="8"/>
      <c r="I43" s="8"/>
    </row>
    <row r="44" spans="1:10" s="7" customFormat="1" ht="15" customHeight="1" thickBot="1">
      <c r="A44" s="50">
        <f t="shared" si="0"/>
        <v>36</v>
      </c>
      <c r="B44" s="53" t="s">
        <v>130</v>
      </c>
      <c r="C44" s="58" t="s">
        <v>132</v>
      </c>
      <c r="D44" s="72"/>
      <c r="E44" s="6"/>
      <c r="F44" s="8"/>
      <c r="G44" s="8"/>
      <c r="H44" s="8"/>
      <c r="I44" s="8"/>
    </row>
    <row r="45" spans="1:10" s="7" customFormat="1" ht="29.25" thickBot="1">
      <c r="A45" s="50">
        <f t="shared" si="0"/>
        <v>37</v>
      </c>
      <c r="B45" s="73" t="s">
        <v>121</v>
      </c>
      <c r="C45" s="24" t="s">
        <v>120</v>
      </c>
      <c r="D45" s="71" t="s">
        <v>118</v>
      </c>
      <c r="E45" s="6"/>
      <c r="F45" s="8"/>
      <c r="G45" s="8"/>
      <c r="H45" s="8"/>
      <c r="I45" s="8"/>
    </row>
    <row r="46" spans="1:10" s="7" customFormat="1" ht="27.75" customHeight="1" thickBot="1">
      <c r="A46" s="50">
        <f t="shared" si="0"/>
        <v>38</v>
      </c>
      <c r="B46" s="74"/>
      <c r="C46" s="62" t="s">
        <v>150</v>
      </c>
      <c r="D46" s="72"/>
      <c r="E46" s="6"/>
    </row>
    <row r="47" spans="1:10" s="7" customFormat="1" ht="39" thickBot="1">
      <c r="A47" s="50">
        <f t="shared" si="0"/>
        <v>39</v>
      </c>
      <c r="B47" s="26" t="s">
        <v>93</v>
      </c>
      <c r="C47" s="27" t="s">
        <v>92</v>
      </c>
      <c r="D47" s="28" t="s">
        <v>104</v>
      </c>
      <c r="E47" s="6"/>
    </row>
    <row r="48" spans="1:10" s="7" customFormat="1" ht="90" thickBot="1">
      <c r="A48" s="50">
        <f t="shared" si="0"/>
        <v>40</v>
      </c>
      <c r="B48" s="32" t="s">
        <v>23</v>
      </c>
      <c r="C48" s="33" t="s">
        <v>112</v>
      </c>
      <c r="D48" s="34" t="s">
        <v>106</v>
      </c>
      <c r="E48" s="6"/>
    </row>
    <row r="49" spans="1:5" s="7" customFormat="1" ht="21.75" customHeight="1" thickBot="1">
      <c r="A49" s="50">
        <f t="shared" si="0"/>
        <v>41</v>
      </c>
      <c r="B49" s="73" t="s">
        <v>156</v>
      </c>
      <c r="C49" s="24" t="s">
        <v>94</v>
      </c>
      <c r="D49" s="71" t="s">
        <v>154</v>
      </c>
      <c r="E49" s="6"/>
    </row>
    <row r="50" spans="1:5" s="7" customFormat="1" ht="21" customHeight="1" thickBot="1">
      <c r="A50" s="50">
        <f t="shared" si="0"/>
        <v>42</v>
      </c>
      <c r="B50" s="74"/>
      <c r="C50" s="68" t="s">
        <v>155</v>
      </c>
      <c r="D50" s="72"/>
      <c r="E50" s="6"/>
    </row>
    <row r="51" spans="1:5" ht="26.25" thickBot="1">
      <c r="B51" s="35" t="s">
        <v>111</v>
      </c>
      <c r="C51" s="36" t="s">
        <v>158</v>
      </c>
      <c r="D51" s="37"/>
    </row>
  </sheetData>
  <mergeCells count="12">
    <mergeCell ref="D49:D50"/>
    <mergeCell ref="B49:B50"/>
    <mergeCell ref="D45:D46"/>
    <mergeCell ref="B45:B46"/>
    <mergeCell ref="B2:J2"/>
    <mergeCell ref="B7:D7"/>
    <mergeCell ref="D34:D35"/>
    <mergeCell ref="D16:D33"/>
    <mergeCell ref="D37:D39"/>
    <mergeCell ref="D40:D44"/>
    <mergeCell ref="F5:G5"/>
    <mergeCell ref="D10:D15"/>
  </mergeCells>
  <printOptions horizontalCentered="1" verticalCentered="1"/>
  <pageMargins left="0" right="0" top="0" bottom="0" header="0" footer="0"/>
  <pageSetup paperSize="9" scale="6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1:L30"/>
  <sheetViews>
    <sheetView zoomScaleNormal="100" workbookViewId="0">
      <selection activeCell="J17" sqref="J17"/>
    </sheetView>
  </sheetViews>
  <sheetFormatPr defaultRowHeight="15"/>
  <cols>
    <col min="1" max="1" width="1.42578125" customWidth="1"/>
    <col min="3" max="3" width="11" customWidth="1"/>
    <col min="4" max="4" width="12.42578125" customWidth="1"/>
    <col min="5" max="7" width="11.7109375" customWidth="1"/>
    <col min="8" max="8" width="9.42578125" bestFit="1" customWidth="1"/>
    <col min="9" max="9" width="20.28515625" customWidth="1"/>
    <col min="10" max="10" width="3.85546875" customWidth="1"/>
    <col min="11" max="11" width="14.85546875" customWidth="1"/>
  </cols>
  <sheetData>
    <row r="1" spans="2:12" ht="27" customHeight="1">
      <c r="B1" s="88" t="s">
        <v>127</v>
      </c>
      <c r="C1" s="89"/>
      <c r="D1" s="89"/>
      <c r="E1" s="89"/>
      <c r="F1" s="89"/>
      <c r="G1" s="89"/>
      <c r="H1" s="89"/>
      <c r="I1" s="90"/>
      <c r="J1" s="6"/>
    </row>
    <row r="2" spans="2:12" ht="21" customHeight="1">
      <c r="B2" s="91" t="s">
        <v>105</v>
      </c>
      <c r="C2" s="92"/>
      <c r="D2" s="92"/>
      <c r="E2" s="92"/>
      <c r="F2" s="92"/>
      <c r="G2" s="92"/>
      <c r="H2" s="92"/>
      <c r="I2" s="93"/>
      <c r="J2" s="6"/>
      <c r="K2" s="1"/>
      <c r="L2" s="1"/>
    </row>
    <row r="3" spans="2:12" ht="24" customHeight="1">
      <c r="B3" s="22" t="s">
        <v>126</v>
      </c>
      <c r="C3" s="9" t="s">
        <v>52</v>
      </c>
      <c r="D3" s="9" t="s">
        <v>30</v>
      </c>
      <c r="E3" s="9" t="s">
        <v>31</v>
      </c>
      <c r="F3" s="9" t="s">
        <v>32</v>
      </c>
      <c r="G3" s="9" t="s">
        <v>33</v>
      </c>
      <c r="H3" s="9" t="s">
        <v>44</v>
      </c>
      <c r="I3" s="3" t="s">
        <v>79</v>
      </c>
      <c r="J3" s="6"/>
      <c r="K3" s="1"/>
      <c r="L3" s="1"/>
    </row>
    <row r="4" spans="2:12" ht="12.75" customHeight="1">
      <c r="B4" s="86" t="s">
        <v>28</v>
      </c>
      <c r="C4" s="10" t="s">
        <v>45</v>
      </c>
      <c r="D4" s="11" t="s">
        <v>66</v>
      </c>
      <c r="E4" s="11" t="s">
        <v>67</v>
      </c>
      <c r="F4" s="11" t="s">
        <v>68</v>
      </c>
      <c r="G4" s="51" t="s">
        <v>69</v>
      </c>
      <c r="H4" s="52" t="s">
        <v>70</v>
      </c>
      <c r="I4" s="86">
        <f>SUM(D5:H5)</f>
        <v>143</v>
      </c>
      <c r="J4" s="56">
        <v>7</v>
      </c>
      <c r="K4" s="54" t="s">
        <v>128</v>
      </c>
      <c r="L4" s="1"/>
    </row>
    <row r="5" spans="2:12" ht="12.75" customHeight="1">
      <c r="B5" s="87"/>
      <c r="C5" s="13" t="s">
        <v>46</v>
      </c>
      <c r="D5" s="5"/>
      <c r="E5" s="5"/>
      <c r="F5" s="5">
        <v>48</v>
      </c>
      <c r="G5" s="5">
        <v>48</v>
      </c>
      <c r="H5" s="14">
        <v>47</v>
      </c>
      <c r="I5" s="87"/>
      <c r="J5" s="57">
        <v>4</v>
      </c>
      <c r="K5" s="55" t="s">
        <v>129</v>
      </c>
      <c r="L5" s="1"/>
    </row>
    <row r="6" spans="2:12" ht="12.75" customHeight="1">
      <c r="B6" s="86" t="s">
        <v>29</v>
      </c>
      <c r="C6" s="10" t="s">
        <v>45</v>
      </c>
      <c r="D6" s="11" t="s">
        <v>71</v>
      </c>
      <c r="E6" s="11" t="s">
        <v>72</v>
      </c>
      <c r="F6" s="11" t="s">
        <v>73</v>
      </c>
      <c r="G6" s="11" t="s">
        <v>74</v>
      </c>
      <c r="H6" s="12"/>
      <c r="I6" s="86">
        <f>SUM(D7:H7)</f>
        <v>204</v>
      </c>
      <c r="J6" s="56">
        <v>5</v>
      </c>
      <c r="K6" s="54" t="s">
        <v>128</v>
      </c>
      <c r="L6" s="1"/>
    </row>
    <row r="7" spans="2:12" ht="12.75" customHeight="1">
      <c r="B7" s="87"/>
      <c r="C7" s="13" t="s">
        <v>46</v>
      </c>
      <c r="D7" s="5">
        <v>50</v>
      </c>
      <c r="E7" s="5">
        <v>54</v>
      </c>
      <c r="F7" s="5">
        <v>48</v>
      </c>
      <c r="G7" s="5">
        <v>52</v>
      </c>
      <c r="H7" s="14"/>
      <c r="I7" s="87"/>
      <c r="J7" s="57">
        <v>8</v>
      </c>
      <c r="K7" s="55" t="s">
        <v>129</v>
      </c>
      <c r="L7" s="1"/>
    </row>
    <row r="8" spans="2:12" ht="12.75" customHeight="1">
      <c r="B8" s="86" t="s">
        <v>34</v>
      </c>
      <c r="C8" s="10" t="s">
        <v>45</v>
      </c>
      <c r="D8" s="11" t="s">
        <v>71</v>
      </c>
      <c r="E8" s="11" t="s">
        <v>72</v>
      </c>
      <c r="F8" s="11" t="s">
        <v>73</v>
      </c>
      <c r="G8" s="11" t="s">
        <v>74</v>
      </c>
      <c r="H8" s="12"/>
      <c r="I8" s="86">
        <f>SUM(D9:H9)</f>
        <v>221</v>
      </c>
      <c r="J8" s="56">
        <v>3</v>
      </c>
      <c r="K8" s="54" t="s">
        <v>128</v>
      </c>
      <c r="L8" s="1"/>
    </row>
    <row r="9" spans="2:12" ht="12.75" customHeight="1">
      <c r="B9" s="87"/>
      <c r="C9" s="13" t="s">
        <v>46</v>
      </c>
      <c r="D9" s="5">
        <v>54</v>
      </c>
      <c r="E9" s="5">
        <v>58</v>
      </c>
      <c r="F9" s="5">
        <v>52</v>
      </c>
      <c r="G9" s="5">
        <v>57</v>
      </c>
      <c r="H9" s="14"/>
      <c r="I9" s="87"/>
      <c r="J9" s="57">
        <v>5</v>
      </c>
      <c r="K9" s="55" t="s">
        <v>129</v>
      </c>
      <c r="L9" s="1"/>
    </row>
    <row r="10" spans="2:12" s="7" customFormat="1" ht="12.75" customHeight="1">
      <c r="B10" s="86" t="s">
        <v>35</v>
      </c>
      <c r="C10" s="10" t="s">
        <v>45</v>
      </c>
      <c r="D10" s="11" t="s">
        <v>57</v>
      </c>
      <c r="E10" s="11" t="s">
        <v>58</v>
      </c>
      <c r="F10" s="11" t="s">
        <v>59</v>
      </c>
      <c r="G10" s="11" t="s">
        <v>60</v>
      </c>
      <c r="H10" s="12"/>
      <c r="I10" s="86">
        <f>SUM(D11:H11)</f>
        <v>214</v>
      </c>
      <c r="J10" s="56">
        <v>5</v>
      </c>
      <c r="K10" s="54" t="s">
        <v>128</v>
      </c>
      <c r="L10" s="4"/>
    </row>
    <row r="11" spans="2:12" s="7" customFormat="1" ht="12.75" customHeight="1">
      <c r="B11" s="87"/>
      <c r="C11" s="13" t="s">
        <v>46</v>
      </c>
      <c r="D11" s="5">
        <v>53</v>
      </c>
      <c r="E11" s="5">
        <v>52</v>
      </c>
      <c r="F11" s="5">
        <v>53</v>
      </c>
      <c r="G11" s="5">
        <v>56</v>
      </c>
      <c r="H11" s="14"/>
      <c r="I11" s="87"/>
      <c r="J11" s="57">
        <v>6</v>
      </c>
      <c r="K11" s="55" t="s">
        <v>129</v>
      </c>
      <c r="L11" s="4"/>
    </row>
    <row r="12" spans="2:12" s="7" customFormat="1" ht="12.75" customHeight="1">
      <c r="B12" s="86" t="s">
        <v>36</v>
      </c>
      <c r="C12" s="10" t="s">
        <v>45</v>
      </c>
      <c r="D12" s="11" t="s">
        <v>47</v>
      </c>
      <c r="E12" s="11" t="s">
        <v>48</v>
      </c>
      <c r="F12" s="11" t="s">
        <v>49</v>
      </c>
      <c r="G12" s="11" t="s">
        <v>50</v>
      </c>
      <c r="H12" s="12" t="s">
        <v>51</v>
      </c>
      <c r="I12" s="86">
        <f>SUM(D13:H13)</f>
        <v>232</v>
      </c>
      <c r="J12" s="56">
        <v>12</v>
      </c>
      <c r="K12" s="54" t="s">
        <v>128</v>
      </c>
      <c r="L12" s="4"/>
    </row>
    <row r="13" spans="2:12" s="7" customFormat="1" ht="12.75" customHeight="1">
      <c r="B13" s="87"/>
      <c r="C13" s="13" t="s">
        <v>46</v>
      </c>
      <c r="D13" s="5">
        <v>0</v>
      </c>
      <c r="E13" s="5">
        <v>55</v>
      </c>
      <c r="F13" s="5">
        <v>54</v>
      </c>
      <c r="G13" s="5">
        <v>56</v>
      </c>
      <c r="H13" s="14">
        <v>67</v>
      </c>
      <c r="I13" s="87"/>
      <c r="J13" s="57">
        <v>7</v>
      </c>
      <c r="K13" s="55" t="s">
        <v>129</v>
      </c>
      <c r="L13" s="4"/>
    </row>
    <row r="14" spans="2:12" s="7" customFormat="1" ht="12.75" customHeight="1">
      <c r="B14" s="86" t="s">
        <v>37</v>
      </c>
      <c r="C14" s="10" t="s">
        <v>45</v>
      </c>
      <c r="D14" s="11" t="s">
        <v>53</v>
      </c>
      <c r="E14" s="11" t="s">
        <v>54</v>
      </c>
      <c r="F14" s="11" t="s">
        <v>55</v>
      </c>
      <c r="G14" s="11" t="s">
        <v>56</v>
      </c>
      <c r="H14" s="12"/>
      <c r="I14" s="86">
        <f>SUM(D15:H15)</f>
        <v>227</v>
      </c>
      <c r="J14" s="56">
        <v>3</v>
      </c>
      <c r="K14" s="54" t="s">
        <v>128</v>
      </c>
      <c r="L14" s="4"/>
    </row>
    <row r="15" spans="2:12" s="7" customFormat="1" ht="12.75" customHeight="1">
      <c r="B15" s="87"/>
      <c r="C15" s="13" t="s">
        <v>46</v>
      </c>
      <c r="D15" s="5">
        <v>55</v>
      </c>
      <c r="E15" s="5">
        <v>55</v>
      </c>
      <c r="F15" s="5">
        <v>59</v>
      </c>
      <c r="G15" s="5">
        <v>58</v>
      </c>
      <c r="H15" s="14"/>
      <c r="I15" s="87"/>
      <c r="J15" s="57">
        <v>11</v>
      </c>
      <c r="K15" s="55" t="s">
        <v>129</v>
      </c>
      <c r="L15" s="4"/>
    </row>
    <row r="16" spans="2:12" s="7" customFormat="1" ht="12.75" customHeight="1">
      <c r="B16" s="86" t="s">
        <v>38</v>
      </c>
      <c r="C16" s="10" t="s">
        <v>45</v>
      </c>
      <c r="D16" s="11" t="s">
        <v>57</v>
      </c>
      <c r="E16" s="11" t="s">
        <v>58</v>
      </c>
      <c r="F16" s="11" t="s">
        <v>59</v>
      </c>
      <c r="G16" s="11" t="s">
        <v>60</v>
      </c>
      <c r="H16" s="12" t="s">
        <v>61</v>
      </c>
      <c r="I16" s="86">
        <f>SUM(D17:H17)</f>
        <v>294</v>
      </c>
      <c r="J16" s="56">
        <v>4</v>
      </c>
      <c r="K16" s="54" t="s">
        <v>128</v>
      </c>
      <c r="L16" s="4"/>
    </row>
    <row r="17" spans="2:11" s="7" customFormat="1" ht="12.75" customHeight="1">
      <c r="B17" s="87"/>
      <c r="C17" s="13" t="s">
        <v>46</v>
      </c>
      <c r="D17" s="5">
        <v>59</v>
      </c>
      <c r="E17" s="5">
        <v>64</v>
      </c>
      <c r="F17" s="5">
        <v>58</v>
      </c>
      <c r="G17" s="5">
        <v>56</v>
      </c>
      <c r="H17" s="14">
        <v>57</v>
      </c>
      <c r="I17" s="87"/>
      <c r="J17" s="57">
        <v>5</v>
      </c>
      <c r="K17" s="55" t="s">
        <v>129</v>
      </c>
    </row>
    <row r="18" spans="2:11" s="7" customFormat="1" ht="12.75" customHeight="1">
      <c r="B18" s="86" t="s">
        <v>39</v>
      </c>
      <c r="C18" s="10" t="s">
        <v>45</v>
      </c>
      <c r="D18" s="11" t="s">
        <v>62</v>
      </c>
      <c r="E18" s="11" t="s">
        <v>63</v>
      </c>
      <c r="F18" s="11" t="s">
        <v>64</v>
      </c>
      <c r="G18" s="11" t="s">
        <v>65</v>
      </c>
      <c r="H18" s="12"/>
      <c r="I18" s="86">
        <f>SUM(D19:H19)</f>
        <v>165</v>
      </c>
      <c r="J18" s="56">
        <v>3</v>
      </c>
      <c r="K18" s="54" t="s">
        <v>152</v>
      </c>
    </row>
    <row r="19" spans="2:11" s="7" customFormat="1" ht="12.75" customHeight="1">
      <c r="B19" s="87"/>
      <c r="C19" s="13" t="s">
        <v>46</v>
      </c>
      <c r="D19" s="5">
        <v>59</v>
      </c>
      <c r="E19" s="5">
        <v>0</v>
      </c>
      <c r="F19" s="5">
        <v>50</v>
      </c>
      <c r="G19" s="5">
        <v>56</v>
      </c>
      <c r="H19" s="14"/>
      <c r="I19" s="87"/>
      <c r="J19" s="57">
        <v>5</v>
      </c>
      <c r="K19" s="55" t="s">
        <v>129</v>
      </c>
    </row>
    <row r="20" spans="2:11" s="7" customFormat="1" ht="12.75" customHeight="1">
      <c r="B20" s="86" t="s">
        <v>40</v>
      </c>
      <c r="C20" s="10" t="s">
        <v>45</v>
      </c>
      <c r="D20" s="11" t="s">
        <v>75</v>
      </c>
      <c r="E20" s="11" t="s">
        <v>76</v>
      </c>
      <c r="F20" s="11" t="s">
        <v>77</v>
      </c>
      <c r="G20" s="11" t="s">
        <v>78</v>
      </c>
      <c r="H20" s="12"/>
      <c r="I20" s="86">
        <f>SUM(D21:H21)</f>
        <v>245</v>
      </c>
      <c r="J20" s="56">
        <v>0</v>
      </c>
      <c r="K20" s="54" t="s">
        <v>152</v>
      </c>
    </row>
    <row r="21" spans="2:11" s="7" customFormat="1" ht="12.75" customHeight="1">
      <c r="B21" s="87"/>
      <c r="C21" s="13" t="s">
        <v>46</v>
      </c>
      <c r="D21" s="5">
        <v>63</v>
      </c>
      <c r="E21" s="5">
        <v>60</v>
      </c>
      <c r="F21" s="5">
        <v>60</v>
      </c>
      <c r="G21" s="5">
        <v>62</v>
      </c>
      <c r="H21" s="14"/>
      <c r="I21" s="87"/>
      <c r="J21" s="57">
        <v>8</v>
      </c>
      <c r="K21" s="55" t="s">
        <v>129</v>
      </c>
    </row>
    <row r="22" spans="2:11" s="7" customFormat="1" ht="12.75" customHeight="1">
      <c r="B22" s="86" t="s">
        <v>41</v>
      </c>
      <c r="C22" s="10" t="s">
        <v>45</v>
      </c>
      <c r="D22" s="11" t="s">
        <v>66</v>
      </c>
      <c r="E22" s="11" t="s">
        <v>67</v>
      </c>
      <c r="F22" s="11" t="s">
        <v>68</v>
      </c>
      <c r="G22" s="11" t="s">
        <v>69</v>
      </c>
      <c r="H22" s="12" t="s">
        <v>70</v>
      </c>
      <c r="I22" s="86">
        <f>SUM(D23:H23)</f>
        <v>312</v>
      </c>
      <c r="J22" s="56">
        <v>3</v>
      </c>
      <c r="K22" s="54" t="s">
        <v>152</v>
      </c>
    </row>
    <row r="23" spans="2:11" s="7" customFormat="1" ht="12.75" customHeight="1">
      <c r="B23" s="87"/>
      <c r="C23" s="13" t="s">
        <v>46</v>
      </c>
      <c r="D23" s="5">
        <v>61</v>
      </c>
      <c r="E23" s="5">
        <v>62</v>
      </c>
      <c r="F23" s="5">
        <v>63</v>
      </c>
      <c r="G23" s="5">
        <v>64</v>
      </c>
      <c r="H23" s="14">
        <v>62</v>
      </c>
      <c r="I23" s="87"/>
      <c r="J23" s="57">
        <v>9</v>
      </c>
      <c r="K23" s="55" t="s">
        <v>153</v>
      </c>
    </row>
    <row r="24" spans="2:11" s="7" customFormat="1" ht="12.75" customHeight="1">
      <c r="B24" s="86" t="s">
        <v>42</v>
      </c>
      <c r="C24" s="10" t="s">
        <v>45</v>
      </c>
      <c r="D24" s="11" t="s">
        <v>71</v>
      </c>
      <c r="E24" s="11" t="s">
        <v>72</v>
      </c>
      <c r="F24" s="11" t="s">
        <v>73</v>
      </c>
      <c r="G24" s="11" t="s">
        <v>74</v>
      </c>
      <c r="H24" s="12"/>
      <c r="I24" s="86">
        <f>SUM(D25:H25)</f>
        <v>259</v>
      </c>
      <c r="J24" s="56">
        <v>14</v>
      </c>
      <c r="K24" s="54" t="s">
        <v>159</v>
      </c>
    </row>
    <row r="25" spans="2:11" s="7" customFormat="1" ht="12.75" customHeight="1">
      <c r="B25" s="87"/>
      <c r="C25" s="13" t="s">
        <v>46</v>
      </c>
      <c r="D25" s="5">
        <v>60</v>
      </c>
      <c r="E25" s="5">
        <v>66</v>
      </c>
      <c r="F25" s="5">
        <v>64</v>
      </c>
      <c r="G25" s="5">
        <v>69</v>
      </c>
      <c r="H25" s="14"/>
      <c r="I25" s="87"/>
      <c r="J25" s="57">
        <v>11</v>
      </c>
      <c r="K25" s="55" t="s">
        <v>153</v>
      </c>
    </row>
    <row r="26" spans="2:11" s="7" customFormat="1" ht="12.75" customHeight="1">
      <c r="B26" s="86" t="s">
        <v>43</v>
      </c>
      <c r="C26" s="10" t="s">
        <v>45</v>
      </c>
      <c r="D26" s="11" t="s">
        <v>75</v>
      </c>
      <c r="E26" s="11" t="s">
        <v>76</v>
      </c>
      <c r="F26" s="11" t="s">
        <v>77</v>
      </c>
      <c r="G26" s="11" t="s">
        <v>78</v>
      </c>
      <c r="H26" s="12" t="s">
        <v>160</v>
      </c>
      <c r="I26" s="86">
        <f>SUM(D27:H27)</f>
        <v>246</v>
      </c>
      <c r="J26" s="56">
        <v>11</v>
      </c>
      <c r="K26" s="54" t="s">
        <v>159</v>
      </c>
    </row>
    <row r="27" spans="2:11" s="7" customFormat="1" ht="12.75" customHeight="1">
      <c r="B27" s="87"/>
      <c r="C27" s="13" t="s">
        <v>46</v>
      </c>
      <c r="D27" s="5">
        <v>65</v>
      </c>
      <c r="E27" s="5">
        <v>66</v>
      </c>
      <c r="F27" s="5">
        <v>58</v>
      </c>
      <c r="G27" s="5">
        <v>0</v>
      </c>
      <c r="H27" s="14">
        <v>57</v>
      </c>
      <c r="I27" s="87"/>
      <c r="J27" s="57">
        <v>7</v>
      </c>
      <c r="K27" s="55" t="s">
        <v>153</v>
      </c>
    </row>
    <row r="28" spans="2:11" s="7" customFormat="1" ht="21" customHeight="1">
      <c r="G28" s="94" t="s">
        <v>80</v>
      </c>
      <c r="H28" s="94"/>
      <c r="I28" s="18">
        <f>SUM(I4:I27)</f>
        <v>2762</v>
      </c>
      <c r="J28" s="7">
        <f>SUM(J4:J27)</f>
        <v>156</v>
      </c>
    </row>
    <row r="29" spans="2:11" s="7" customFormat="1" ht="6.75" customHeight="1">
      <c r="B29" s="15"/>
      <c r="C29" s="15"/>
      <c r="D29" s="15"/>
      <c r="E29" s="15"/>
      <c r="F29" s="15"/>
      <c r="G29" s="16"/>
      <c r="H29" s="16"/>
      <c r="I29" s="17"/>
    </row>
    <row r="30" spans="2:11">
      <c r="G30" s="94" t="s">
        <v>133</v>
      </c>
      <c r="H30" s="94"/>
      <c r="I30" s="18">
        <f>I28+J28</f>
        <v>2918</v>
      </c>
    </row>
  </sheetData>
  <mergeCells count="28">
    <mergeCell ref="G30:H30"/>
    <mergeCell ref="B22:B23"/>
    <mergeCell ref="G28:H28"/>
    <mergeCell ref="I22:I23"/>
    <mergeCell ref="B24:B25"/>
    <mergeCell ref="I24:I25"/>
    <mergeCell ref="B26:B27"/>
    <mergeCell ref="I26:I27"/>
    <mergeCell ref="B1:I1"/>
    <mergeCell ref="B6:B7"/>
    <mergeCell ref="I6:I7"/>
    <mergeCell ref="B2:I2"/>
    <mergeCell ref="B10:B11"/>
    <mergeCell ref="B4:B5"/>
    <mergeCell ref="I4:I5"/>
    <mergeCell ref="B8:B9"/>
    <mergeCell ref="I8:I9"/>
    <mergeCell ref="B20:B21"/>
    <mergeCell ref="I20:I21"/>
    <mergeCell ref="I10:I11"/>
    <mergeCell ref="B12:B13"/>
    <mergeCell ref="I12:I13"/>
    <mergeCell ref="B14:B15"/>
    <mergeCell ref="I14:I15"/>
    <mergeCell ref="B16:B17"/>
    <mergeCell ref="I16:I17"/>
    <mergeCell ref="B18:B19"/>
    <mergeCell ref="I18:I19"/>
  </mergeCells>
  <printOptions horizontalCentered="1" verticalCentered="1"/>
  <pageMargins left="0" right="0" top="0" bottom="0" header="0" footer="0"/>
  <pageSetup paperSize="9" scale="11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0"/>
  <sheetViews>
    <sheetView tabSelected="1" workbookViewId="0">
      <selection activeCell="S17" sqref="S17"/>
    </sheetView>
  </sheetViews>
  <sheetFormatPr defaultRowHeight="15"/>
  <cols>
    <col min="1" max="1" width="12.140625" customWidth="1"/>
    <col min="2" max="14" width="4.7109375" customWidth="1"/>
  </cols>
  <sheetData>
    <row r="1" spans="1:14">
      <c r="A1" t="s">
        <v>161</v>
      </c>
      <c r="B1" t="s">
        <v>46</v>
      </c>
    </row>
    <row r="2" spans="1:14">
      <c r="A2" t="s">
        <v>28</v>
      </c>
      <c r="B2" s="69">
        <v>154</v>
      </c>
    </row>
    <row r="3" spans="1:14">
      <c r="A3" t="s">
        <v>29</v>
      </c>
      <c r="B3" s="69">
        <v>217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</row>
    <row r="4" spans="1:14">
      <c r="A4" t="s">
        <v>34</v>
      </c>
      <c r="B4" s="69">
        <v>229</v>
      </c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</row>
    <row r="5" spans="1:14">
      <c r="A5" t="s">
        <v>35</v>
      </c>
      <c r="B5" s="69">
        <v>225</v>
      </c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spans="1:14">
      <c r="A6" t="s">
        <v>36</v>
      </c>
      <c r="B6" s="69">
        <v>251</v>
      </c>
    </row>
    <row r="7" spans="1:14">
      <c r="A7" t="s">
        <v>37</v>
      </c>
      <c r="B7" s="69">
        <v>241</v>
      </c>
    </row>
    <row r="8" spans="1:14">
      <c r="A8" t="s">
        <v>38</v>
      </c>
      <c r="B8" s="69">
        <v>303</v>
      </c>
      <c r="C8" s="69"/>
    </row>
    <row r="9" spans="1:14">
      <c r="A9" t="s">
        <v>39</v>
      </c>
      <c r="B9" s="69">
        <v>173</v>
      </c>
      <c r="C9" s="69"/>
    </row>
    <row r="10" spans="1:14">
      <c r="A10" t="s">
        <v>40</v>
      </c>
      <c r="B10" s="69">
        <v>253</v>
      </c>
      <c r="C10" s="69"/>
    </row>
    <row r="11" spans="1:14">
      <c r="A11" t="s">
        <v>41</v>
      </c>
      <c r="B11" s="69">
        <v>324</v>
      </c>
      <c r="C11" s="69"/>
    </row>
    <row r="12" spans="1:14">
      <c r="A12" t="s">
        <v>42</v>
      </c>
      <c r="B12" s="69">
        <v>264</v>
      </c>
      <c r="C12" s="69"/>
    </row>
    <row r="13" spans="1:14">
      <c r="A13" t="s">
        <v>43</v>
      </c>
      <c r="B13" s="69">
        <v>264</v>
      </c>
      <c r="C13" s="69"/>
    </row>
    <row r="14" spans="1:14">
      <c r="C14" s="69"/>
    </row>
    <row r="15" spans="1:14">
      <c r="C15" s="69"/>
    </row>
    <row r="16" spans="1:14">
      <c r="C16" s="69"/>
    </row>
    <row r="17" spans="2:3">
      <c r="C17" s="69"/>
    </row>
    <row r="18" spans="2:3">
      <c r="C18" s="69"/>
    </row>
    <row r="19" spans="2:3">
      <c r="C19" s="69"/>
    </row>
    <row r="20" spans="2:3">
      <c r="B20" s="69"/>
      <c r="C20" s="69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topLeftCell="A10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2</vt:i4>
      </vt:variant>
    </vt:vector>
  </HeadingPairs>
  <TitlesOfParts>
    <vt:vector size="6" baseType="lpstr">
      <vt:lpstr>persone compiti</vt:lpstr>
      <vt:lpstr>borse + attività</vt:lpstr>
      <vt:lpstr>Andamento borse 2015</vt:lpstr>
      <vt:lpstr>Foglio4</vt:lpstr>
      <vt:lpstr>'borse + attività'!Area_stampa</vt:lpstr>
      <vt:lpstr>'persone compiti'!Area_stampa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Busi Lucio</dc:creator>
  <cp:lastModifiedBy>Busi Lucio</cp:lastModifiedBy>
  <cp:lastPrinted>2015-11-27T08:52:22Z</cp:lastPrinted>
  <dcterms:created xsi:type="dcterms:W3CDTF">2013-04-11T16:30:45Z</dcterms:created>
  <dcterms:modified xsi:type="dcterms:W3CDTF">2016-01-04T20:53:23Z</dcterms:modified>
</cp:coreProperties>
</file>