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335"/>
  </bookViews>
  <sheets>
    <sheet name="gen- carico 2016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240" i="1"/>
  <c r="Q358"/>
  <c r="K345"/>
  <c r="K346"/>
  <c r="K347"/>
  <c r="K348"/>
  <c r="K349"/>
  <c r="K350"/>
  <c r="K351"/>
  <c r="K352"/>
  <c r="K353"/>
  <c r="K354"/>
  <c r="K322" l="1"/>
  <c r="K321"/>
  <c r="K320"/>
  <c r="K319"/>
  <c r="K318"/>
  <c r="K317"/>
  <c r="K316"/>
  <c r="K315"/>
  <c r="K314"/>
  <c r="K313"/>
  <c r="K312"/>
  <c r="K311"/>
  <c r="K310"/>
  <c r="K309"/>
  <c r="K308"/>
  <c r="K290" l="1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E297"/>
  <c r="E237"/>
  <c r="K194" l="1"/>
  <c r="K193"/>
  <c r="K192"/>
  <c r="K191"/>
  <c r="K190"/>
  <c r="K189"/>
  <c r="K188"/>
  <c r="Q165" l="1"/>
  <c r="K160"/>
  <c r="K159"/>
  <c r="K158"/>
  <c r="K99"/>
  <c r="K98"/>
  <c r="K68"/>
  <c r="K69"/>
  <c r="K70"/>
  <c r="K71"/>
  <c r="K72"/>
  <c r="K73"/>
  <c r="K74"/>
  <c r="K39"/>
  <c r="K38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E314"/>
  <c r="Q313"/>
  <c r="E313"/>
  <c r="Q312"/>
  <c r="E312"/>
  <c r="Q311"/>
  <c r="E311"/>
  <c r="Q310"/>
  <c r="E310"/>
  <c r="Q309"/>
  <c r="E309"/>
  <c r="Q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E284"/>
  <c r="Q283"/>
  <c r="E283"/>
  <c r="Q282"/>
  <c r="E282"/>
  <c r="Q281"/>
  <c r="E281"/>
  <c r="Q280"/>
  <c r="E280"/>
  <c r="Q279"/>
  <c r="E279"/>
  <c r="Q278"/>
  <c r="E278"/>
  <c r="Q277"/>
  <c r="E277"/>
  <c r="Q276"/>
  <c r="E276"/>
  <c r="F276" s="1"/>
  <c r="Q275"/>
  <c r="E275"/>
  <c r="Q274"/>
  <c r="E274"/>
  <c r="Q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E239" s="1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E194"/>
  <c r="Q193"/>
  <c r="E193"/>
  <c r="Q192"/>
  <c r="E192"/>
  <c r="Q191"/>
  <c r="E191"/>
  <c r="Q190"/>
  <c r="E190"/>
  <c r="Q189"/>
  <c r="E189"/>
  <c r="Q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K162"/>
  <c r="E162"/>
  <c r="Q161"/>
  <c r="K161"/>
  <c r="E161"/>
  <c r="Q160"/>
  <c r="E160"/>
  <c r="Q159"/>
  <c r="E159"/>
  <c r="Q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E210" s="1"/>
  <c r="Q209"/>
  <c r="Q210" s="1"/>
  <c r="Q239"/>
  <c r="Q240" s="1"/>
  <c r="E269"/>
  <c r="Q269"/>
  <c r="Q270" s="1"/>
  <c r="E299"/>
  <c r="E300" s="1"/>
  <c r="Q299"/>
  <c r="Q300" s="1"/>
  <c r="E329"/>
  <c r="E330" s="1"/>
  <c r="Q329"/>
  <c r="Q330" s="1"/>
  <c r="E359"/>
  <c r="Q359"/>
  <c r="Q360" s="1"/>
  <c r="T360" s="1"/>
  <c r="E89"/>
  <c r="Q89"/>
  <c r="Q90" s="1"/>
  <c r="E119"/>
  <c r="Q119"/>
  <c r="Q120" s="1"/>
  <c r="K149"/>
  <c r="K150" s="1"/>
  <c r="E179"/>
  <c r="Q179"/>
  <c r="Q180" s="1"/>
  <c r="K209"/>
  <c r="K210" s="1"/>
  <c r="K239"/>
  <c r="K240" s="1"/>
  <c r="T330" l="1"/>
  <c r="T300"/>
  <c r="T150"/>
  <c r="T90"/>
  <c r="T210"/>
  <c r="T239"/>
  <c r="T209"/>
  <c r="T149"/>
  <c r="T119"/>
  <c r="T240"/>
  <c r="T180"/>
  <c r="T359"/>
  <c r="T329"/>
  <c r="T269"/>
  <c r="T120"/>
  <c r="T270"/>
  <c r="T299"/>
  <c r="T179"/>
  <c r="T89"/>
  <c r="Q57" l="1"/>
  <c r="Q56"/>
  <c r="E56"/>
  <c r="Q55"/>
  <c r="E55"/>
  <c r="Q54"/>
  <c r="E54"/>
  <c r="Q53"/>
  <c r="E53"/>
  <c r="Q52"/>
  <c r="E52"/>
  <c r="Q51"/>
  <c r="E51"/>
  <c r="Q50"/>
  <c r="E50"/>
  <c r="Q49"/>
  <c r="E49"/>
  <c r="Q48"/>
  <c r="E48"/>
  <c r="Q47"/>
  <c r="E47"/>
  <c r="Q46"/>
  <c r="E46"/>
  <c r="Q45"/>
  <c r="E45"/>
  <c r="Q44"/>
  <c r="K44"/>
  <c r="E44"/>
  <c r="Q43"/>
  <c r="K43"/>
  <c r="E43"/>
  <c r="Q42"/>
  <c r="K42"/>
  <c r="E42"/>
  <c r="Q41"/>
  <c r="K41"/>
  <c r="E41"/>
  <c r="Q40"/>
  <c r="K40"/>
  <c r="E40"/>
  <c r="Q39"/>
  <c r="E39"/>
  <c r="Q38"/>
  <c r="E38"/>
  <c r="Q37"/>
  <c r="K37"/>
  <c r="E37"/>
  <c r="Q36"/>
  <c r="K36"/>
  <c r="E36"/>
  <c r="F36" s="1"/>
  <c r="Q35"/>
  <c r="K35"/>
  <c r="E35"/>
  <c r="Q34"/>
  <c r="K34"/>
  <c r="E34"/>
  <c r="Q33"/>
  <c r="K33"/>
  <c r="K59" s="1"/>
  <c r="K60" s="1"/>
  <c r="E33"/>
  <c r="E59" l="1"/>
  <c r="Q59"/>
  <c r="Q60" s="1"/>
  <c r="T60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364" s="1"/>
  <c r="T29" l="1"/>
  <c r="T363" s="1"/>
</calcChain>
</file>

<file path=xl/sharedStrings.xml><?xml version="1.0" encoding="utf-8"?>
<sst xmlns="http://schemas.openxmlformats.org/spreadsheetml/2006/main" count="1084" uniqueCount="66">
  <si>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</si>
  <si>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</si>
  <si>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</si>
  <si>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</si>
  <si>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</si>
  <si>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</si>
  <si>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</si>
  <si>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</si>
  <si>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</si>
  <si>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</si>
  <si>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</si>
  <si>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</si>
  <si>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</si>
  <si>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</si>
  <si>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</si>
  <si>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</si>
  <si>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</si>
  <si>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</si>
  <si>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</si>
  <si>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</si>
  <si>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</si>
  <si>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</si>
  <si>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</si>
  <si>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</si>
  <si>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</si>
  <si>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</si>
  <si>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</si>
  <si>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</si>
  <si>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</si>
  <si>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</si>
  <si>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</si>
  <si>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</si>
  <si>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</si>
  <si>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</si>
  <si>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</si>
  <si>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</si>
  <si>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</si>
  <si>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</si>
  <si>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</si>
  <si>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</si>
  <si>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</si>
  <si>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</si>
  <si>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</si>
  <si>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</si>
  <si>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</si>
  <si>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</si>
  <si>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</si>
  <si>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</si>
  <si>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</si>
  <si>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CONF CALDE MERENDE</t>
  </si>
  <si>
    <t>CASSE KIWI</t>
  </si>
  <si>
    <t>BEVANDA PESOFORMA</t>
  </si>
  <si>
    <t>FONZIES CHOCO 150626</t>
  </si>
  <si>
    <t>PAN CARRE</t>
  </si>
  <si>
    <t>CASSA MELANZANE</t>
  </si>
  <si>
    <t>CASSA ZUCCHINE</t>
  </si>
  <si>
    <t>SCAMORZE</t>
  </si>
  <si>
    <t>DETERSIVO (non contegg. come borse)</t>
  </si>
  <si>
    <t>DETERSIVO</t>
  </si>
  <si>
    <t>CASSE PERE</t>
  </si>
  <si>
    <t xml:space="preserve">NUTELLA </t>
  </si>
  <si>
    <t>PANINI</t>
  </si>
  <si>
    <t>PESTO</t>
  </si>
  <si>
    <t>CASSE MANDARANCI</t>
  </si>
  <si>
    <t>CASSE CHIWI</t>
  </si>
  <si>
    <t>PANE DA SARMATO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</si>
</sst>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2" fontId="0" fillId="0" borderId="1" xfId="0" applyNumberFormat="1" applyFont="1" applyBorder="1"/>
    <xf numFmtId="0" fontId="0" fillId="3" borderId="1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ill="1" applyBorder="1"/>
    <xf numFmtId="2" fontId="0" fillId="0" borderId="1" xfId="0" applyNumberFormat="1" applyBorder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zoomScale="75" zoomScaleNormal="75" workbookViewId="0">
      <pane xSplit="1" topLeftCell="C1" activePane="topRight" state="frozen"/>
      <selection activeCell="A160" sqref="A160"/>
      <selection pane="topRight" activeCell="I33" sqref="I33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32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33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33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/>
      <c r="J3" s="13">
        <v>14.46</v>
      </c>
      <c r="K3" s="14">
        <f>I3*J3</f>
        <v>0</v>
      </c>
      <c r="L3" s="12"/>
      <c r="N3" s="11" t="s">
        <v>4</v>
      </c>
      <c r="O3" s="12"/>
      <c r="P3" s="13">
        <v>0.7</v>
      </c>
      <c r="Q3" s="14">
        <f>O3*P3</f>
        <v>0</v>
      </c>
      <c r="R3" s="12"/>
    </row>
    <row r="4" spans="1:18">
      <c r="A4" s="33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/>
      <c r="J4" s="12">
        <v>9.0500000000000007</v>
      </c>
      <c r="K4" s="14">
        <f t="shared" ref="K4:K14" si="1">I4*J4</f>
        <v>0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33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/>
      <c r="J5" s="12">
        <v>2.4900000000000002</v>
      </c>
      <c r="K5" s="14">
        <f t="shared" si="1"/>
        <v>0</v>
      </c>
      <c r="L5" s="12"/>
      <c r="N5" s="11" t="s">
        <v>5</v>
      </c>
      <c r="O5" s="12"/>
      <c r="P5" s="12">
        <v>0.5</v>
      </c>
      <c r="Q5" s="14">
        <f t="shared" si="2"/>
        <v>0</v>
      </c>
      <c r="R5" s="12"/>
    </row>
    <row r="6" spans="1:18">
      <c r="A6" s="33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/>
      <c r="J6" s="12">
        <v>4.2</v>
      </c>
      <c r="K6" s="14">
        <f t="shared" si="1"/>
        <v>0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33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/>
      <c r="J7" s="12">
        <v>4.5</v>
      </c>
      <c r="K7" s="14">
        <f t="shared" si="1"/>
        <v>0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33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/>
      <c r="P8" s="12">
        <v>1</v>
      </c>
      <c r="Q8" s="14">
        <f t="shared" si="2"/>
        <v>0</v>
      </c>
      <c r="R8" s="12"/>
    </row>
    <row r="9" spans="1:18">
      <c r="A9" s="33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33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/>
      <c r="P10" s="12">
        <v>0.4</v>
      </c>
      <c r="Q10" s="14">
        <f t="shared" si="2"/>
        <v>0</v>
      </c>
      <c r="R10" s="12"/>
    </row>
    <row r="11" spans="1:18">
      <c r="A11" s="33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33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33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33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/>
      <c r="P14" s="12">
        <v>0.16</v>
      </c>
      <c r="Q14" s="14">
        <f t="shared" si="2"/>
        <v>0</v>
      </c>
      <c r="R14" s="12"/>
    </row>
    <row r="15" spans="1:18">
      <c r="A15" s="33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33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33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33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33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33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33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33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/>
      <c r="P22" s="16">
        <v>0.12</v>
      </c>
      <c r="Q22" s="14">
        <f t="shared" si="2"/>
        <v>0</v>
      </c>
      <c r="R22" s="12"/>
    </row>
    <row r="23" spans="1:20">
      <c r="A23" s="33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33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33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33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33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33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0</v>
      </c>
      <c r="L29" s="19"/>
      <c r="N29" s="7"/>
      <c r="O29" s="13"/>
      <c r="P29" s="23" t="s">
        <v>23</v>
      </c>
      <c r="Q29" s="23">
        <f>SUM(Q3:Q26)</f>
        <v>0</v>
      </c>
      <c r="R29" s="19"/>
      <c r="S29" s="23" t="s">
        <v>45</v>
      </c>
      <c r="T29">
        <f>E29+K29+Q29</f>
        <v>0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0</v>
      </c>
      <c r="P30" s="24" t="s">
        <v>41</v>
      </c>
      <c r="Q30" s="25">
        <f>Q29/10</f>
        <v>0</v>
      </c>
      <c r="S30" s="24" t="s">
        <v>44</v>
      </c>
      <c r="T30" s="26">
        <f>E30+K30+Q30</f>
        <v>0</v>
      </c>
    </row>
    <row r="31" spans="1:20" ht="50.25" customHeight="1" thickTop="1">
      <c r="A31" s="32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33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33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36</v>
      </c>
      <c r="I33" s="12"/>
      <c r="J33" s="13">
        <v>14.46</v>
      </c>
      <c r="K33" s="14">
        <f>I33*J33</f>
        <v>0</v>
      </c>
      <c r="L33" s="12"/>
      <c r="N33" s="11" t="s">
        <v>4</v>
      </c>
      <c r="O33" s="12"/>
      <c r="P33" s="13">
        <v>0.7</v>
      </c>
      <c r="Q33" s="14">
        <f>O33*P33</f>
        <v>0</v>
      </c>
      <c r="R33" s="12"/>
    </row>
    <row r="34" spans="1:18">
      <c r="A34" s="33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37</v>
      </c>
      <c r="I34" s="12"/>
      <c r="J34" s="12">
        <v>9.0500000000000007</v>
      </c>
      <c r="K34" s="14">
        <f t="shared" ref="K34:K44" si="4">I34*J34</f>
        <v>0</v>
      </c>
      <c r="L34" s="12"/>
      <c r="N34" s="11" t="s">
        <v>15</v>
      </c>
      <c r="O34" s="12"/>
      <c r="P34" s="12">
        <v>1</v>
      </c>
      <c r="Q34" s="14">
        <f t="shared" ref="Q34:Q57" si="5">O34*P34</f>
        <v>0</v>
      </c>
      <c r="R34" s="12"/>
    </row>
    <row r="35" spans="1:18">
      <c r="A35" s="33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/>
      <c r="P35" s="12">
        <v>0.5</v>
      </c>
      <c r="Q35" s="14">
        <f t="shared" si="5"/>
        <v>0</v>
      </c>
      <c r="R35" s="12"/>
    </row>
    <row r="36" spans="1:18">
      <c r="A36" s="33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33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33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11" t="s">
        <v>13</v>
      </c>
      <c r="I38" s="12"/>
      <c r="J38" s="12">
        <v>0.5</v>
      </c>
      <c r="K38" s="14">
        <f t="shared" si="4"/>
        <v>0</v>
      </c>
      <c r="L38" s="12"/>
      <c r="N38" s="11" t="s">
        <v>7</v>
      </c>
      <c r="O38" s="12"/>
      <c r="P38" s="12">
        <v>1</v>
      </c>
      <c r="Q38" s="14">
        <f t="shared" si="5"/>
        <v>0</v>
      </c>
      <c r="R38" s="12"/>
    </row>
    <row r="39" spans="1:18">
      <c r="A39" s="33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11" t="s">
        <v>5</v>
      </c>
      <c r="I39" s="12"/>
      <c r="J39" s="12">
        <v>0.5</v>
      </c>
      <c r="K39" s="14">
        <f t="shared" si="4"/>
        <v>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33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/>
      <c r="I40" s="12"/>
      <c r="J40" s="12">
        <v>0</v>
      </c>
      <c r="K40" s="14">
        <f t="shared" si="4"/>
        <v>0</v>
      </c>
      <c r="L40" s="12"/>
      <c r="N40" s="11" t="s">
        <v>26</v>
      </c>
      <c r="O40" s="12"/>
      <c r="P40" s="12">
        <v>0.4</v>
      </c>
      <c r="Q40" s="14">
        <f t="shared" si="5"/>
        <v>0</v>
      </c>
      <c r="R40" s="12"/>
    </row>
    <row r="41" spans="1:18">
      <c r="A41" s="33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/>
      <c r="I41" s="12"/>
      <c r="J41" s="12">
        <v>0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33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/>
      <c r="I42" s="12"/>
      <c r="J42" s="12">
        <v>0</v>
      </c>
      <c r="K42" s="14">
        <f t="shared" si="4"/>
        <v>0</v>
      </c>
      <c r="L42" s="12"/>
      <c r="N42" s="11" t="s">
        <v>16</v>
      </c>
      <c r="O42" s="12"/>
      <c r="P42" s="12">
        <v>0.4</v>
      </c>
      <c r="Q42" s="14">
        <f t="shared" si="5"/>
        <v>0</v>
      </c>
      <c r="R42" s="12"/>
    </row>
    <row r="43" spans="1:18">
      <c r="A43" s="33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/>
      <c r="I43" s="12"/>
      <c r="J43" s="22">
        <v>0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33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1"/>
      <c r="I44" s="12"/>
      <c r="J44" s="12">
        <v>0</v>
      </c>
      <c r="K44" s="14">
        <f t="shared" si="4"/>
        <v>0</v>
      </c>
      <c r="L44" s="12"/>
      <c r="N44" s="11" t="s">
        <v>10</v>
      </c>
      <c r="O44" s="12"/>
      <c r="P44" s="12">
        <v>0.16</v>
      </c>
      <c r="Q44" s="14">
        <f t="shared" si="5"/>
        <v>0</v>
      </c>
      <c r="R44" s="12"/>
    </row>
    <row r="45" spans="1:18">
      <c r="A45" s="33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11"/>
      <c r="I45" s="12"/>
      <c r="J45" s="12"/>
      <c r="K45" s="14"/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33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11"/>
      <c r="I46" s="12"/>
      <c r="J46" s="12"/>
      <c r="K46" s="14"/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33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11"/>
      <c r="I47" s="12"/>
      <c r="J47" s="12"/>
      <c r="K47" s="14"/>
      <c r="L47" s="12"/>
      <c r="N47" s="11" t="s">
        <v>20</v>
      </c>
      <c r="O47" s="12"/>
      <c r="P47" s="12">
        <v>1</v>
      </c>
      <c r="Q47" s="14">
        <f t="shared" si="5"/>
        <v>0</v>
      </c>
      <c r="R47" s="12"/>
    </row>
    <row r="48" spans="1:18">
      <c r="A48" s="33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/>
      <c r="I48" s="12"/>
      <c r="J48" s="12"/>
      <c r="K48" s="14"/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33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/>
      <c r="I49" s="12"/>
      <c r="J49" s="12"/>
      <c r="K49" s="14"/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33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11"/>
      <c r="I50" s="12"/>
      <c r="J50" s="12"/>
      <c r="K50" s="14"/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33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/>
      <c r="I51" s="12"/>
      <c r="J51" s="12"/>
      <c r="K51" s="14"/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33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5"/>
      <c r="I52" s="12"/>
      <c r="J52" s="16"/>
      <c r="K52" s="14"/>
      <c r="L52" s="12"/>
      <c r="N52" s="15" t="s">
        <v>17</v>
      </c>
      <c r="O52" s="12"/>
      <c r="P52" s="16">
        <v>0.12</v>
      </c>
      <c r="Q52" s="14">
        <f t="shared" si="5"/>
        <v>0</v>
      </c>
      <c r="R52" s="12"/>
    </row>
    <row r="53" spans="1:20">
      <c r="A53" s="33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5"/>
      <c r="I53" s="12"/>
      <c r="J53" s="16"/>
      <c r="K53" s="14"/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33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/>
      <c r="I54" s="12"/>
      <c r="J54" s="16"/>
      <c r="K54" s="14"/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33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6">
        <v>0.125</v>
      </c>
      <c r="Q55" s="14">
        <f t="shared" si="5"/>
        <v>0</v>
      </c>
      <c r="R55" s="12"/>
    </row>
    <row r="56" spans="1:20">
      <c r="A56" s="33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33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33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/>
      <c r="O58" s="18"/>
      <c r="P58" s="18"/>
      <c r="Q58" s="18"/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0</v>
      </c>
      <c r="L59" s="19"/>
      <c r="N59" s="7"/>
      <c r="O59" s="13"/>
      <c r="P59" s="23" t="s">
        <v>23</v>
      </c>
      <c r="Q59" s="23">
        <f>SUM(Q33:Q56)</f>
        <v>0</v>
      </c>
      <c r="R59" s="19"/>
      <c r="S59" s="23" t="s">
        <v>45</v>
      </c>
      <c r="T59">
        <f>E59+K59+Q59</f>
        <v>0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0</v>
      </c>
      <c r="P60" s="24" t="s">
        <v>41</v>
      </c>
      <c r="Q60" s="25">
        <f>Q59/10</f>
        <v>0</v>
      </c>
      <c r="S60" s="24" t="s">
        <v>44</v>
      </c>
      <c r="T60" s="26">
        <f>E60+K60+Q60</f>
        <v>0</v>
      </c>
    </row>
    <row r="61" spans="1:20" ht="50.25" customHeight="1" thickTop="1">
      <c r="A61" s="32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33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33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33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/>
      <c r="P64" s="12">
        <v>1</v>
      </c>
      <c r="Q64" s="14">
        <f t="shared" ref="Q64:Q87" si="8">O64*P64</f>
        <v>0</v>
      </c>
      <c r="R64" s="12"/>
    </row>
    <row r="65" spans="1:18">
      <c r="A65" s="33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/>
      <c r="P65" s="12">
        <v>0.5</v>
      </c>
      <c r="Q65" s="14">
        <f t="shared" si="8"/>
        <v>0</v>
      </c>
      <c r="R65" s="12"/>
    </row>
    <row r="66" spans="1:18">
      <c r="A66" s="33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33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33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/>
      <c r="J68" s="12">
        <v>0.2029230769230769</v>
      </c>
      <c r="K68" s="14">
        <f t="shared" si="7"/>
        <v>0</v>
      </c>
      <c r="L68" s="12"/>
      <c r="N68" s="11" t="s">
        <v>7</v>
      </c>
      <c r="O68" s="12"/>
      <c r="P68" s="12">
        <v>1</v>
      </c>
      <c r="Q68" s="14">
        <f t="shared" si="8"/>
        <v>0</v>
      </c>
      <c r="R68" s="12"/>
    </row>
    <row r="69" spans="1:18">
      <c r="A69" s="33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/>
      <c r="J69" s="12">
        <v>0.25</v>
      </c>
      <c r="K69" s="14">
        <f t="shared" si="7"/>
        <v>0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33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/>
      <c r="J70" s="12">
        <v>0.5</v>
      </c>
      <c r="K70" s="14">
        <f t="shared" si="7"/>
        <v>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33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33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33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33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33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33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33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33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33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33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33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33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33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33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33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33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33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33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0</v>
      </c>
      <c r="L89" s="19"/>
      <c r="N89" s="7"/>
      <c r="O89" s="13"/>
      <c r="P89" s="23" t="s">
        <v>23</v>
      </c>
      <c r="Q89" s="23">
        <f>SUM(Q63:Q86)</f>
        <v>0</v>
      </c>
      <c r="R89" s="19"/>
      <c r="S89" s="23" t="s">
        <v>45</v>
      </c>
      <c r="T89">
        <f>E89+K89+Q89</f>
        <v>0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0</v>
      </c>
      <c r="P90" s="24" t="s">
        <v>41</v>
      </c>
      <c r="Q90" s="25">
        <f>Q89/10</f>
        <v>0</v>
      </c>
      <c r="S90" s="24" t="s">
        <v>44</v>
      </c>
      <c r="T90" s="26">
        <f>E90+K90+Q90</f>
        <v>0</v>
      </c>
    </row>
    <row r="91" spans="1:20" ht="50.25" customHeight="1" thickTop="1">
      <c r="A91" s="32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33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33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/>
      <c r="J93" s="13">
        <v>14.46</v>
      </c>
      <c r="K93" s="14">
        <f>I93*J93</f>
        <v>0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33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/>
      <c r="P94" s="12">
        <v>1</v>
      </c>
      <c r="Q94" s="14">
        <f t="shared" ref="Q94:Q117" si="11">O94*P94</f>
        <v>0</v>
      </c>
      <c r="R94" s="12"/>
    </row>
    <row r="95" spans="1:20">
      <c r="A95" s="33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/>
      <c r="P95" s="12">
        <v>0.5</v>
      </c>
      <c r="Q95" s="14">
        <f t="shared" si="11"/>
        <v>0</v>
      </c>
      <c r="R95" s="12"/>
    </row>
    <row r="96" spans="1:20">
      <c r="A96" s="33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33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/>
      <c r="J97" s="12">
        <v>1.4</v>
      </c>
      <c r="K97" s="14">
        <f t="shared" si="10"/>
        <v>0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33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11" t="s">
        <v>5</v>
      </c>
      <c r="I98" s="12"/>
      <c r="J98" s="12">
        <v>0.5</v>
      </c>
      <c r="K98" s="14">
        <f t="shared" si="10"/>
        <v>0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33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11" t="s">
        <v>7</v>
      </c>
      <c r="I99" s="12"/>
      <c r="J99" s="12">
        <v>1</v>
      </c>
      <c r="K99" s="14">
        <f t="shared" si="10"/>
        <v>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33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 t="s">
        <v>48</v>
      </c>
      <c r="I100" s="12"/>
      <c r="J100" s="12">
        <v>9.7862500000000008</v>
      </c>
      <c r="K100" s="14">
        <f t="shared" si="10"/>
        <v>0</v>
      </c>
      <c r="L100" s="12"/>
      <c r="N100" s="11" t="s">
        <v>26</v>
      </c>
      <c r="O100" s="12"/>
      <c r="P100" s="12">
        <v>0.4</v>
      </c>
      <c r="Q100" s="14">
        <f t="shared" si="11"/>
        <v>0</v>
      </c>
      <c r="R100" s="12"/>
    </row>
    <row r="101" spans="1:18">
      <c r="A101" s="33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49</v>
      </c>
      <c r="I101" s="12"/>
      <c r="J101" s="12">
        <v>0.2</v>
      </c>
      <c r="K101" s="14">
        <f t="shared" si="10"/>
        <v>0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33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/>
      <c r="P102" s="12">
        <v>0.4</v>
      </c>
      <c r="Q102" s="14">
        <f t="shared" si="11"/>
        <v>0</v>
      </c>
      <c r="R102" s="12"/>
    </row>
    <row r="103" spans="1:18">
      <c r="A103" s="33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33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33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33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33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33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33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33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33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33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33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33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33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33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33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33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0</v>
      </c>
      <c r="L119" s="19"/>
      <c r="N119" s="7"/>
      <c r="O119" s="13"/>
      <c r="P119" s="23" t="s">
        <v>23</v>
      </c>
      <c r="Q119" s="23">
        <f>SUM(Q93:Q116)</f>
        <v>0</v>
      </c>
      <c r="R119" s="19"/>
      <c r="S119" s="23" t="s">
        <v>45</v>
      </c>
      <c r="T119">
        <f>E119+K119+Q119</f>
        <v>0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0</v>
      </c>
      <c r="P120" s="24" t="s">
        <v>41</v>
      </c>
      <c r="Q120" s="25">
        <f>Q119/10</f>
        <v>0</v>
      </c>
      <c r="S120" s="24" t="s">
        <v>44</v>
      </c>
      <c r="T120" s="26">
        <f>E120+K120+Q120</f>
        <v>0</v>
      </c>
    </row>
    <row r="121" spans="1:20" ht="50.25" customHeight="1" thickTop="1">
      <c r="A121" s="32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33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33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/>
      <c r="J123" s="13">
        <v>14.46</v>
      </c>
      <c r="K123" s="14">
        <f>I123*J123</f>
        <v>0</v>
      </c>
      <c r="L123" s="12"/>
      <c r="N123" s="11" t="s">
        <v>4</v>
      </c>
      <c r="O123" s="12"/>
      <c r="P123" s="13">
        <v>0.7</v>
      </c>
      <c r="Q123" s="14">
        <f>O123*P123</f>
        <v>0</v>
      </c>
      <c r="R123" s="12"/>
    </row>
    <row r="124" spans="1:20">
      <c r="A124" s="33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/>
      <c r="P124" s="12">
        <v>1</v>
      </c>
      <c r="Q124" s="14">
        <f t="shared" ref="Q124:Q147" si="14">O124*P124</f>
        <v>0</v>
      </c>
      <c r="R124" s="12"/>
    </row>
    <row r="125" spans="1:20">
      <c r="A125" s="33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/>
      <c r="P125" s="12">
        <v>0.5</v>
      </c>
      <c r="Q125" s="14">
        <f t="shared" si="14"/>
        <v>0</v>
      </c>
      <c r="R125" s="12"/>
    </row>
    <row r="126" spans="1:20">
      <c r="A126" s="33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33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50</v>
      </c>
      <c r="O127" s="12"/>
      <c r="P127" s="12">
        <v>10.01</v>
      </c>
      <c r="Q127" s="14">
        <f t="shared" si="14"/>
        <v>0</v>
      </c>
      <c r="R127" s="12"/>
    </row>
    <row r="128" spans="1:20">
      <c r="A128" s="33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 t="s">
        <v>15</v>
      </c>
      <c r="I128" s="12"/>
      <c r="J128" s="12">
        <v>1</v>
      </c>
      <c r="K128" s="14">
        <f t="shared" si="13"/>
        <v>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33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 t="s">
        <v>50</v>
      </c>
      <c r="I129" s="12"/>
      <c r="J129" s="12">
        <v>10.01</v>
      </c>
      <c r="K129" s="14">
        <f t="shared" si="13"/>
        <v>0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33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/>
      <c r="J130" s="12">
        <v>0.25</v>
      </c>
      <c r="K130" s="14">
        <f t="shared" si="13"/>
        <v>0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33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/>
      <c r="J131" s="12">
        <v>0.5</v>
      </c>
      <c r="K131" s="14">
        <f t="shared" si="13"/>
        <v>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33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 t="s">
        <v>51</v>
      </c>
      <c r="I132" s="12"/>
      <c r="J132" s="12">
        <v>0.23599999999999999</v>
      </c>
      <c r="K132" s="14">
        <f t="shared" si="13"/>
        <v>0</v>
      </c>
      <c r="L132" s="12"/>
      <c r="N132" s="11" t="s">
        <v>16</v>
      </c>
      <c r="O132" s="12"/>
      <c r="P132" s="12">
        <v>0.4</v>
      </c>
      <c r="Q132" s="14">
        <f t="shared" si="14"/>
        <v>0</v>
      </c>
      <c r="R132" s="12"/>
    </row>
    <row r="133" spans="1:18">
      <c r="A133" s="33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33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33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33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33"/>
      <c r="B137" s="11" t="s">
        <v>20</v>
      </c>
      <c r="C137" s="12"/>
      <c r="D137" s="12">
        <v>1</v>
      </c>
      <c r="E137" s="14">
        <f t="shared" si="12"/>
        <v>0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33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33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33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33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33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/>
      <c r="P142" s="16">
        <v>0.12</v>
      </c>
      <c r="Q142" s="14">
        <f t="shared" si="14"/>
        <v>0</v>
      </c>
      <c r="R142" s="12"/>
    </row>
    <row r="143" spans="1:18">
      <c r="A143" s="33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33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33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/>
      <c r="P145" s="16">
        <v>0.25</v>
      </c>
      <c r="Q145" s="14">
        <f t="shared" si="14"/>
        <v>0</v>
      </c>
      <c r="R145" s="12"/>
    </row>
    <row r="146" spans="1:20">
      <c r="A146" s="33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33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33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0</v>
      </c>
      <c r="F149" s="19"/>
      <c r="G149" s="7"/>
      <c r="H149" s="7"/>
      <c r="I149" s="13"/>
      <c r="J149" s="23" t="s">
        <v>23</v>
      </c>
      <c r="K149" s="23">
        <f>SUM(K123:K146)</f>
        <v>0</v>
      </c>
      <c r="L149" s="19"/>
      <c r="N149" s="7"/>
      <c r="O149" s="13"/>
      <c r="P149" s="23" t="s">
        <v>23</v>
      </c>
      <c r="Q149" s="23">
        <f>SUM(Q123:Q146)</f>
        <v>0</v>
      </c>
      <c r="R149" s="19"/>
      <c r="S149" s="23" t="s">
        <v>45</v>
      </c>
      <c r="T149">
        <f>E149+K149+Q149</f>
        <v>0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0</v>
      </c>
      <c r="P150" s="24" t="s">
        <v>41</v>
      </c>
      <c r="Q150" s="25">
        <f>Q149/10</f>
        <v>0</v>
      </c>
      <c r="S150" s="24" t="s">
        <v>44</v>
      </c>
      <c r="T150" s="26">
        <f>E150+K150+Q150</f>
        <v>0</v>
      </c>
    </row>
    <row r="151" spans="1:20" ht="50.25" customHeight="1" thickTop="1">
      <c r="A151" s="32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33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33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/>
      <c r="P153" s="13">
        <v>0.7</v>
      </c>
      <c r="Q153" s="14">
        <f>O153*P153</f>
        <v>0</v>
      </c>
      <c r="R153" s="12"/>
    </row>
    <row r="154" spans="1:20">
      <c r="A154" s="33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2" si="16">I154*J154</f>
        <v>0</v>
      </c>
      <c r="L154" s="12"/>
      <c r="N154" s="11" t="s">
        <v>15</v>
      </c>
      <c r="O154" s="12"/>
      <c r="P154" s="12">
        <v>1</v>
      </c>
      <c r="Q154" s="14">
        <f t="shared" ref="Q154:Q177" si="17">O154*P154</f>
        <v>0</v>
      </c>
      <c r="R154" s="12"/>
    </row>
    <row r="155" spans="1:20">
      <c r="A155" s="33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/>
      <c r="P155" s="12">
        <v>0.5</v>
      </c>
      <c r="Q155" s="14">
        <f t="shared" si="17"/>
        <v>0</v>
      </c>
      <c r="R155" s="12"/>
    </row>
    <row r="156" spans="1:20">
      <c r="A156" s="33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33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33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15</v>
      </c>
      <c r="I158" s="12"/>
      <c r="J158" s="12">
        <v>1</v>
      </c>
      <c r="K158" s="14">
        <f t="shared" si="16"/>
        <v>0</v>
      </c>
      <c r="L158" s="12"/>
      <c r="N158" s="11" t="s">
        <v>7</v>
      </c>
      <c r="O158" s="12"/>
      <c r="P158" s="12">
        <v>1</v>
      </c>
      <c r="Q158" s="14">
        <f t="shared" si="17"/>
        <v>0</v>
      </c>
      <c r="R158" s="12"/>
    </row>
    <row r="159" spans="1:20">
      <c r="A159" s="33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5</v>
      </c>
      <c r="I159" s="12"/>
      <c r="J159" s="12">
        <v>0.5</v>
      </c>
      <c r="K159" s="14">
        <f t="shared" si="16"/>
        <v>0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33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29</v>
      </c>
      <c r="I160" s="16"/>
      <c r="J160" s="16">
        <v>0.25</v>
      </c>
      <c r="K160" s="14">
        <f t="shared" si="16"/>
        <v>0</v>
      </c>
      <c r="L160" s="12"/>
      <c r="N160" s="11" t="s">
        <v>26</v>
      </c>
      <c r="O160" s="12"/>
      <c r="P160" s="12">
        <v>0.4</v>
      </c>
      <c r="Q160" s="14">
        <f t="shared" si="17"/>
        <v>0</v>
      </c>
      <c r="R160" s="12"/>
    </row>
    <row r="161" spans="1:18">
      <c r="A161" s="33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52</v>
      </c>
      <c r="I161" s="12"/>
      <c r="J161" s="12">
        <v>0.08</v>
      </c>
      <c r="K161" s="14">
        <f t="shared" si="16"/>
        <v>0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33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53</v>
      </c>
      <c r="I162" s="12"/>
      <c r="J162" s="12">
        <v>0.19194444444444445</v>
      </c>
      <c r="K162" s="14">
        <f t="shared" si="16"/>
        <v>0</v>
      </c>
      <c r="L162" s="12"/>
      <c r="N162" s="11" t="s">
        <v>16</v>
      </c>
      <c r="O162" s="12"/>
      <c r="P162" s="12">
        <v>0.4</v>
      </c>
      <c r="Q162" s="14">
        <f t="shared" si="17"/>
        <v>0</v>
      </c>
      <c r="R162" s="12"/>
    </row>
    <row r="163" spans="1:18">
      <c r="A163" s="33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/>
      <c r="I163" s="12"/>
      <c r="J163" s="12"/>
      <c r="K163" s="14"/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33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/>
      <c r="I164" s="12"/>
      <c r="J164" s="13"/>
      <c r="K164" s="14"/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33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/>
      <c r="P165" s="12">
        <v>0.12</v>
      </c>
      <c r="Q165" s="14">
        <f t="shared" si="17"/>
        <v>0</v>
      </c>
      <c r="R165" s="12"/>
    </row>
    <row r="166" spans="1:18">
      <c r="A166" s="33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/>
      <c r="I166" s="12"/>
      <c r="J166" s="16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33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33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33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33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33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33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/>
      <c r="P172" s="16">
        <v>0.12</v>
      </c>
      <c r="Q172" s="14">
        <f t="shared" si="17"/>
        <v>0</v>
      </c>
      <c r="R172" s="12"/>
    </row>
    <row r="173" spans="1:18">
      <c r="A173" s="33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33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33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33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33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33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0</v>
      </c>
      <c r="L179" s="19"/>
      <c r="N179" s="7"/>
      <c r="O179" s="13"/>
      <c r="P179" s="23" t="s">
        <v>23</v>
      </c>
      <c r="Q179" s="23">
        <f>SUM(Q153:Q176)</f>
        <v>0</v>
      </c>
      <c r="R179" s="19"/>
      <c r="S179" s="23" t="s">
        <v>45</v>
      </c>
      <c r="T179">
        <f>E179+K179+Q179</f>
        <v>0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0</v>
      </c>
      <c r="P180" s="24" t="s">
        <v>41</v>
      </c>
      <c r="Q180" s="25">
        <f>Q179/10</f>
        <v>0</v>
      </c>
      <c r="S180" s="24" t="s">
        <v>44</v>
      </c>
      <c r="T180" s="26">
        <f>E180+K180+Q180</f>
        <v>0</v>
      </c>
    </row>
    <row r="181" spans="1:20" ht="50.25" customHeight="1" thickTop="1">
      <c r="A181" s="32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33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33"/>
      <c r="B183" s="11" t="s">
        <v>4</v>
      </c>
      <c r="C183" s="12"/>
      <c r="D183" s="13">
        <v>0.7</v>
      </c>
      <c r="E183" s="14">
        <f>C183*D183</f>
        <v>0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33"/>
      <c r="B184" s="11" t="s">
        <v>15</v>
      </c>
      <c r="C184" s="12"/>
      <c r="D184" s="12">
        <v>1</v>
      </c>
      <c r="E184" s="14">
        <f t="shared" ref="E184:E206" si="18">C184*D184</f>
        <v>0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33"/>
      <c r="B185" s="11" t="s">
        <v>5</v>
      </c>
      <c r="C185" s="12"/>
      <c r="D185" s="12">
        <v>0.5</v>
      </c>
      <c r="E185" s="14">
        <f t="shared" si="18"/>
        <v>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33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33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33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 t="s">
        <v>46</v>
      </c>
      <c r="I188" s="12"/>
      <c r="J188" s="27">
        <v>0.2029230769230769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33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 t="s">
        <v>47</v>
      </c>
      <c r="I189" s="12"/>
      <c r="J189" s="12">
        <v>0.25</v>
      </c>
      <c r="K189" s="14">
        <f t="shared" si="19"/>
        <v>0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33"/>
      <c r="B190" s="11" t="s">
        <v>26</v>
      </c>
      <c r="C190" s="12"/>
      <c r="D190" s="12">
        <v>0.4</v>
      </c>
      <c r="E190" s="14">
        <f t="shared" si="18"/>
        <v>0</v>
      </c>
      <c r="F190" s="12"/>
      <c r="G190" s="7"/>
      <c r="H190" s="21" t="s">
        <v>5</v>
      </c>
      <c r="I190" s="12"/>
      <c r="J190" s="12">
        <v>0.5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33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 t="s">
        <v>54</v>
      </c>
      <c r="I191" s="12"/>
      <c r="J191" s="12">
        <v>9.4600000000000009</v>
      </c>
      <c r="K191" s="14">
        <f t="shared" si="19"/>
        <v>0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33"/>
      <c r="B192" s="11" t="s">
        <v>16</v>
      </c>
      <c r="C192" s="12"/>
      <c r="D192" s="12">
        <v>0.4</v>
      </c>
      <c r="E192" s="14">
        <f t="shared" si="18"/>
        <v>0</v>
      </c>
      <c r="F192" s="12"/>
      <c r="G192" s="7"/>
      <c r="H192" s="21" t="s">
        <v>55</v>
      </c>
      <c r="I192" s="12"/>
      <c r="J192" s="12">
        <v>11.73</v>
      </c>
      <c r="K192" s="14">
        <f t="shared" si="19"/>
        <v>0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33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 t="s">
        <v>56</v>
      </c>
      <c r="I193" s="12"/>
      <c r="J193" s="22">
        <v>0.25</v>
      </c>
      <c r="K193" s="14">
        <f t="shared" si="19"/>
        <v>0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33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33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33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33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33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33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33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33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33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33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33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33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33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33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33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0</v>
      </c>
      <c r="F209" s="19"/>
      <c r="G209" s="7"/>
      <c r="H209" s="7"/>
      <c r="I209" s="13"/>
      <c r="J209" s="23" t="s">
        <v>23</v>
      </c>
      <c r="K209" s="23">
        <f>SUM(K183:K206)</f>
        <v>0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0</v>
      </c>
    </row>
    <row r="210" spans="1:20" ht="15.75" thickBot="1">
      <c r="B210" s="2"/>
      <c r="C210" s="3"/>
      <c r="D210" s="24" t="s">
        <v>41</v>
      </c>
      <c r="E210" s="25">
        <f>E209/10</f>
        <v>0</v>
      </c>
      <c r="F210" s="2"/>
      <c r="J210" s="24" t="s">
        <v>40</v>
      </c>
      <c r="K210" s="25">
        <f>K209/10</f>
        <v>0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0</v>
      </c>
    </row>
    <row r="211" spans="1:20" ht="50.25" customHeight="1" thickTop="1">
      <c r="A211" s="32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33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33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/>
      <c r="P213" s="13">
        <v>0.7</v>
      </c>
      <c r="Q213" s="14">
        <f>O213*P213</f>
        <v>0</v>
      </c>
      <c r="R213" s="12"/>
    </row>
    <row r="214" spans="1:20">
      <c r="A214" s="33"/>
      <c r="B214" s="11" t="s">
        <v>15</v>
      </c>
      <c r="C214" s="12"/>
      <c r="D214" s="12">
        <v>1</v>
      </c>
      <c r="E214" s="14">
        <f t="shared" ref="E214:E237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33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/>
      <c r="P215" s="12">
        <v>0.5</v>
      </c>
      <c r="Q215" s="14">
        <f t="shared" si="23"/>
        <v>0</v>
      </c>
      <c r="R215" s="12"/>
    </row>
    <row r="216" spans="1:20">
      <c r="A216" s="33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33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33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/>
      <c r="P218" s="12">
        <v>1</v>
      </c>
      <c r="Q218" s="14">
        <f t="shared" si="23"/>
        <v>0</v>
      </c>
      <c r="R218" s="12"/>
    </row>
    <row r="219" spans="1:20">
      <c r="A219" s="33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33"/>
      <c r="B220" s="11" t="s">
        <v>26</v>
      </c>
      <c r="C220" s="12"/>
      <c r="D220" s="12">
        <v>0.4</v>
      </c>
      <c r="E220" s="14">
        <f t="shared" si="21"/>
        <v>0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/>
      <c r="P220" s="12">
        <v>0.4</v>
      </c>
      <c r="Q220" s="14">
        <f t="shared" si="23"/>
        <v>0</v>
      </c>
      <c r="R220" s="12"/>
    </row>
    <row r="221" spans="1:20">
      <c r="A221" s="33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33"/>
      <c r="B222" s="11" t="s">
        <v>16</v>
      </c>
      <c r="C222" s="12"/>
      <c r="D222" s="12">
        <v>0.4</v>
      </c>
      <c r="E222" s="14">
        <f t="shared" si="21"/>
        <v>0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/>
      <c r="P222" s="12">
        <v>0.4</v>
      </c>
      <c r="Q222" s="14">
        <f t="shared" si="23"/>
        <v>0</v>
      </c>
      <c r="R222" s="12"/>
    </row>
    <row r="223" spans="1:20">
      <c r="A223" s="33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33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/>
      <c r="P224" s="12">
        <v>0.16</v>
      </c>
      <c r="Q224" s="14">
        <f t="shared" si="23"/>
        <v>0</v>
      </c>
      <c r="R224" s="12"/>
    </row>
    <row r="225" spans="1:20">
      <c r="A225" s="33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33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3"/>
        <v>0</v>
      </c>
      <c r="R226" s="12"/>
    </row>
    <row r="227" spans="1:20">
      <c r="A227" s="33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33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33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33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33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33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3"/>
        <v>0</v>
      </c>
      <c r="R232" s="12"/>
    </row>
    <row r="233" spans="1:20">
      <c r="A233" s="33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33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33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33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33"/>
      <c r="B237" s="30" t="s">
        <v>57</v>
      </c>
      <c r="C237" s="28"/>
      <c r="D237" s="28">
        <v>1</v>
      </c>
      <c r="E237" s="29">
        <f t="shared" si="21"/>
        <v>0</v>
      </c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33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SUM(E213:E238)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0</v>
      </c>
      <c r="R239" s="19"/>
      <c r="S239" s="23" t="s">
        <v>45</v>
      </c>
      <c r="T239">
        <f>E239+K239+Q239</f>
        <v>0</v>
      </c>
    </row>
    <row r="240" spans="1:20" ht="15.75" thickBot="1">
      <c r="B240" s="2"/>
      <c r="C240" s="3"/>
      <c r="D240" s="24" t="s">
        <v>41</v>
      </c>
      <c r="E240" s="2">
        <f>E239/10</f>
        <v>0</v>
      </c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0</v>
      </c>
      <c r="S240" s="24" t="s">
        <v>44</v>
      </c>
      <c r="T240" s="26">
        <f>E240+K240+Q240</f>
        <v>0</v>
      </c>
    </row>
    <row r="241" spans="1:18" ht="50.25" customHeight="1" thickTop="1">
      <c r="A241" s="32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33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33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33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33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/>
      <c r="P245" s="12">
        <v>0.5</v>
      </c>
      <c r="Q245" s="14">
        <f t="shared" si="26"/>
        <v>0</v>
      </c>
      <c r="R245" s="12"/>
    </row>
    <row r="246" spans="1:18">
      <c r="A246" s="33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33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33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/>
      <c r="P248" s="12">
        <v>1</v>
      </c>
      <c r="Q248" s="14">
        <f t="shared" si="26"/>
        <v>0</v>
      </c>
      <c r="R248" s="12"/>
    </row>
    <row r="249" spans="1:18">
      <c r="A249" s="33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33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/>
      <c r="P250" s="12">
        <v>0.4</v>
      </c>
      <c r="Q250" s="14">
        <f t="shared" si="26"/>
        <v>0</v>
      </c>
      <c r="R250" s="12"/>
    </row>
    <row r="251" spans="1:18">
      <c r="A251" s="33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33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/>
      <c r="P252" s="12">
        <v>0.4</v>
      </c>
      <c r="Q252" s="14">
        <f t="shared" si="26"/>
        <v>0</v>
      </c>
      <c r="R252" s="12"/>
    </row>
    <row r="253" spans="1:18">
      <c r="A253" s="33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33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33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/>
      <c r="P255" s="12">
        <v>0.12</v>
      </c>
      <c r="Q255" s="14">
        <f t="shared" si="26"/>
        <v>0</v>
      </c>
      <c r="R255" s="12"/>
    </row>
    <row r="256" spans="1:18">
      <c r="A256" s="33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33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6"/>
        <v>0</v>
      </c>
      <c r="R257" s="12"/>
    </row>
    <row r="258" spans="1:20">
      <c r="A258" s="33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33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33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33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33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33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33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33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33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33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33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0</v>
      </c>
      <c r="R269" s="19"/>
      <c r="S269" s="23" t="s">
        <v>45</v>
      </c>
      <c r="T269">
        <f>E269+K269+Q269</f>
        <v>0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0</v>
      </c>
      <c r="S270" s="24" t="s">
        <v>44</v>
      </c>
      <c r="T270" s="26">
        <f>E270+K270+Q270</f>
        <v>0</v>
      </c>
    </row>
    <row r="271" spans="1:20" ht="50.25" customHeight="1" thickTop="1">
      <c r="A271" s="32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33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33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33"/>
      <c r="B274" s="11" t="s">
        <v>15</v>
      </c>
      <c r="C274" s="12"/>
      <c r="D274" s="12">
        <v>1</v>
      </c>
      <c r="E274" s="14">
        <f t="shared" ref="E274:E297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90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33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33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33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33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 t="s">
        <v>46</v>
      </c>
      <c r="I278" s="12"/>
      <c r="J278" s="27">
        <v>0.2029230769230769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33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 t="s">
        <v>47</v>
      </c>
      <c r="I279" s="12"/>
      <c r="J279" s="12">
        <v>0.25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33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 t="s">
        <v>5</v>
      </c>
      <c r="I280" s="12"/>
      <c r="J280" s="12">
        <v>0.5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33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 t="s">
        <v>54</v>
      </c>
      <c r="I281" s="12"/>
      <c r="J281" s="12">
        <v>9.4600000000000009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33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 t="s">
        <v>55</v>
      </c>
      <c r="I282" s="12"/>
      <c r="J282" s="12">
        <v>11.73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33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 t="s">
        <v>56</v>
      </c>
      <c r="I283" s="12"/>
      <c r="J283" s="22">
        <v>0.25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33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0" t="s">
        <v>58</v>
      </c>
      <c r="I284" s="16"/>
      <c r="J284" s="16">
        <v>1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33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21" t="s">
        <v>59</v>
      </c>
      <c r="I285" s="12"/>
      <c r="J285" s="12">
        <v>7.03</v>
      </c>
      <c r="K285" s="14">
        <f t="shared" si="28"/>
        <v>0</v>
      </c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33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21" t="s">
        <v>60</v>
      </c>
      <c r="I286" s="12"/>
      <c r="J286" s="12">
        <v>0.153</v>
      </c>
      <c r="K286" s="14">
        <f t="shared" si="28"/>
        <v>0</v>
      </c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33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31" t="s">
        <v>61</v>
      </c>
      <c r="I287" s="12"/>
      <c r="J287" s="12">
        <v>0.46</v>
      </c>
      <c r="K287" s="14">
        <f t="shared" si="28"/>
        <v>0</v>
      </c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33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 t="s">
        <v>26</v>
      </c>
      <c r="I288" s="12"/>
      <c r="J288" s="12">
        <v>0.4</v>
      </c>
      <c r="K288" s="14">
        <f t="shared" si="28"/>
        <v>0</v>
      </c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33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 t="s">
        <v>16</v>
      </c>
      <c r="I289" s="12"/>
      <c r="J289" s="12">
        <v>0.4</v>
      </c>
      <c r="K289" s="14">
        <f t="shared" si="28"/>
        <v>0</v>
      </c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33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21" t="s">
        <v>62</v>
      </c>
      <c r="I290" s="12"/>
      <c r="J290" s="12">
        <v>0.4</v>
      </c>
      <c r="K290" s="14">
        <f t="shared" si="28"/>
        <v>0</v>
      </c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33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33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33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33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33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33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33"/>
      <c r="B297" s="20" t="s">
        <v>58</v>
      </c>
      <c r="C297" s="16">
        <v>48</v>
      </c>
      <c r="D297" s="16">
        <v>1</v>
      </c>
      <c r="E297" s="14">
        <f t="shared" si="27"/>
        <v>48</v>
      </c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33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>
        <f>E299/10</f>
        <v>0</v>
      </c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32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33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33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33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22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33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33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33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33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 t="s">
        <v>46</v>
      </c>
      <c r="I308" s="12"/>
      <c r="J308" s="27">
        <v>0.2029230769230769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33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 t="s">
        <v>47</v>
      </c>
      <c r="I309" s="12"/>
      <c r="J309" s="12">
        <v>0.25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33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 t="s">
        <v>5</v>
      </c>
      <c r="I310" s="12"/>
      <c r="J310" s="12">
        <v>0.5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33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 t="s">
        <v>54</v>
      </c>
      <c r="I311" s="12"/>
      <c r="J311" s="12">
        <v>9.4600000000000009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33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 t="s">
        <v>55</v>
      </c>
      <c r="I312" s="12"/>
      <c r="J312" s="12">
        <v>11.73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33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 t="s">
        <v>56</v>
      </c>
      <c r="I313" s="12"/>
      <c r="J313" s="22">
        <v>0.25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33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0" t="s">
        <v>58</v>
      </c>
      <c r="I314" s="16"/>
      <c r="J314" s="16">
        <v>1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33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21" t="s">
        <v>59</v>
      </c>
      <c r="I315" s="12"/>
      <c r="J315" s="12">
        <v>7.03</v>
      </c>
      <c r="K315" s="14">
        <f t="shared" si="31"/>
        <v>0</v>
      </c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33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21" t="s">
        <v>60</v>
      </c>
      <c r="I316" s="12"/>
      <c r="J316" s="12">
        <v>0.153</v>
      </c>
      <c r="K316" s="14">
        <f t="shared" si="31"/>
        <v>0</v>
      </c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33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31" t="s">
        <v>61</v>
      </c>
      <c r="I317" s="12"/>
      <c r="J317" s="12">
        <v>0.46</v>
      </c>
      <c r="K317" s="14">
        <f t="shared" si="31"/>
        <v>0</v>
      </c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33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 t="s">
        <v>26</v>
      </c>
      <c r="I318" s="12"/>
      <c r="J318" s="12">
        <v>0.4</v>
      </c>
      <c r="K318" s="14">
        <f t="shared" si="31"/>
        <v>0</v>
      </c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33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 t="s">
        <v>16</v>
      </c>
      <c r="I319" s="12"/>
      <c r="J319" s="12">
        <v>0.4</v>
      </c>
      <c r="K319" s="14">
        <f t="shared" si="31"/>
        <v>0</v>
      </c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33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21" t="s">
        <v>62</v>
      </c>
      <c r="I320" s="12"/>
      <c r="J320" s="12">
        <v>0.4</v>
      </c>
      <c r="K320" s="14">
        <f t="shared" si="31"/>
        <v>0</v>
      </c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33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 t="s">
        <v>7</v>
      </c>
      <c r="I321" s="12"/>
      <c r="J321" s="12">
        <v>1</v>
      </c>
      <c r="K321" s="14">
        <f t="shared" si="31"/>
        <v>0</v>
      </c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33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1" t="s">
        <v>9</v>
      </c>
      <c r="I322" s="12"/>
      <c r="J322" s="12">
        <v>0.7</v>
      </c>
      <c r="K322" s="14">
        <f t="shared" si="31"/>
        <v>0</v>
      </c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33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1" t="s">
        <v>4</v>
      </c>
      <c r="I323" s="12"/>
      <c r="J323" s="13">
        <v>0.7</v>
      </c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33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33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33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33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33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5">
        <f>E329/10</f>
        <v>0</v>
      </c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32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33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33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63</v>
      </c>
      <c r="I333" s="12"/>
      <c r="J333" s="13">
        <v>10.43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33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64</v>
      </c>
      <c r="I334" s="12"/>
      <c r="J334" s="12">
        <v>9.0500000000000007</v>
      </c>
      <c r="K334" s="14">
        <f t="shared" ref="K334:K35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8" si="35">O334*P334</f>
        <v>0</v>
      </c>
      <c r="R334" s="12"/>
    </row>
    <row r="335" spans="1:20">
      <c r="A335" s="33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33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33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33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 t="s">
        <v>46</v>
      </c>
      <c r="I338" s="12"/>
      <c r="J338" s="12">
        <v>0.2029230769230769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33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 t="s">
        <v>47</v>
      </c>
      <c r="I339" s="12"/>
      <c r="J339" s="12">
        <v>0.25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33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 t="s">
        <v>5</v>
      </c>
      <c r="I340" s="12"/>
      <c r="J340" s="12">
        <v>0.5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33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 t="s">
        <v>54</v>
      </c>
      <c r="I341" s="12"/>
      <c r="J341" s="12">
        <v>9.4600000000000009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33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 t="s">
        <v>55</v>
      </c>
      <c r="I342" s="12"/>
      <c r="J342" s="12">
        <v>11.73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33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 t="s">
        <v>56</v>
      </c>
      <c r="I343" s="12"/>
      <c r="J343" s="22">
        <v>0.25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33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 t="s">
        <v>58</v>
      </c>
      <c r="I344" s="12"/>
      <c r="J344" s="12">
        <v>1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33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 t="s">
        <v>59</v>
      </c>
      <c r="I345" s="12"/>
      <c r="J345" s="12">
        <v>7.03</v>
      </c>
      <c r="K345" s="14">
        <f t="shared" si="34"/>
        <v>0</v>
      </c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33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 t="s">
        <v>60</v>
      </c>
      <c r="I346" s="12"/>
      <c r="J346" s="12">
        <v>0.153</v>
      </c>
      <c r="K346" s="14">
        <f t="shared" si="34"/>
        <v>0</v>
      </c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33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 t="s">
        <v>61</v>
      </c>
      <c r="I347" s="12"/>
      <c r="J347" s="12">
        <v>0.46</v>
      </c>
      <c r="K347" s="14">
        <f t="shared" si="34"/>
        <v>0</v>
      </c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33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 t="s">
        <v>26</v>
      </c>
      <c r="I348" s="12"/>
      <c r="J348" s="12">
        <v>0.4</v>
      </c>
      <c r="K348" s="14">
        <f t="shared" si="34"/>
        <v>0</v>
      </c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33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 t="s">
        <v>16</v>
      </c>
      <c r="I349" s="12"/>
      <c r="J349" s="12">
        <v>0.4</v>
      </c>
      <c r="K349" s="14">
        <f t="shared" si="34"/>
        <v>0</v>
      </c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33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 t="s">
        <v>62</v>
      </c>
      <c r="I350" s="12"/>
      <c r="J350" s="12">
        <v>0.4</v>
      </c>
      <c r="K350" s="14">
        <f t="shared" si="34"/>
        <v>0</v>
      </c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33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 t="s">
        <v>7</v>
      </c>
      <c r="I351" s="12"/>
      <c r="J351" s="12">
        <v>1</v>
      </c>
      <c r="K351" s="14">
        <f t="shared" si="34"/>
        <v>0</v>
      </c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33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 t="s">
        <v>9</v>
      </c>
      <c r="I352" s="12"/>
      <c r="J352" s="16">
        <v>0.7</v>
      </c>
      <c r="K352" s="14">
        <f t="shared" si="34"/>
        <v>0</v>
      </c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33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 t="s">
        <v>4</v>
      </c>
      <c r="I353" s="12"/>
      <c r="J353" s="16">
        <v>0.7</v>
      </c>
      <c r="K353" s="14">
        <f t="shared" si="34"/>
        <v>0</v>
      </c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33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 t="s">
        <v>65</v>
      </c>
      <c r="I354" s="12"/>
      <c r="J354" s="16">
        <v>0.2</v>
      </c>
      <c r="K354" s="14">
        <f t="shared" si="34"/>
        <v>0</v>
      </c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33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0.25</v>
      </c>
      <c r="Q355" s="14">
        <f t="shared" si="35"/>
        <v>0</v>
      </c>
      <c r="R355" s="12"/>
    </row>
    <row r="356" spans="1:20">
      <c r="A356" s="33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33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33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 t="s">
        <v>65</v>
      </c>
      <c r="O358" s="18"/>
      <c r="P358" s="18">
        <v>0.2</v>
      </c>
      <c r="Q358" s="14">
        <f t="shared" si="35"/>
        <v>0</v>
      </c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0</v>
      </c>
    </row>
    <row r="364" spans="1:20">
      <c r="S364" t="s">
        <v>43</v>
      </c>
      <c r="T364" s="26">
        <f>T30+T60+T90+T120+T150+T180+T210+T240+T270+T300+T330+T360</f>
        <v>0</v>
      </c>
    </row>
  </sheetData>
  <mergeCells count="12">
    <mergeCell ref="A1:A28"/>
    <mergeCell ref="A31:A58"/>
    <mergeCell ref="A61:A88"/>
    <mergeCell ref="A91:A118"/>
    <mergeCell ref="A271:A298"/>
    <mergeCell ref="A301:A328"/>
    <mergeCell ref="A331:A358"/>
    <mergeCell ref="A121:A148"/>
    <mergeCell ref="A151:A178"/>
    <mergeCell ref="A181:A208"/>
    <mergeCell ref="A211:A238"/>
    <mergeCell ref="A241:A2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2016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2016-01-04T18:25:02Z</dcterms:modified>
</cp:coreProperties>
</file>