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25" windowWidth="15420" windowHeight="4170" activeTab="1"/>
  </bookViews>
  <sheets>
    <sheet name="persone compiti" sheetId="5" r:id="rId1"/>
    <sheet name="borse + attività" sheetId="2" r:id="rId2"/>
    <sheet name="Dettagli borse" sheetId="3" r:id="rId3"/>
    <sheet name="Distribuz. borse 2015-16" sheetId="6" r:id="rId4"/>
  </sheets>
  <definedNames>
    <definedName name="_xlnm.Print_Area" localSheetId="1">'borse + attività'!$B$1:$R$48</definedName>
    <definedName name="_xlnm.Print_Area" localSheetId="3">'Distribuz. borse 2015-16'!$A$1:$P$38</definedName>
    <definedName name="_xlnm.Print_Area" localSheetId="0">'persone compiti'!$A$2:$J$51</definedName>
  </definedNames>
  <calcPr calcId="125725"/>
</workbook>
</file>

<file path=xl/calcChain.xml><?xml version="1.0" encoding="utf-8"?>
<calcChain xmlns="http://schemas.openxmlformats.org/spreadsheetml/2006/main">
  <c r="E12" i="3"/>
  <c r="D12"/>
  <c r="C12"/>
  <c r="B12"/>
  <c r="C6"/>
  <c r="D6"/>
  <c r="E6"/>
  <c r="F6"/>
  <c r="G6"/>
  <c r="H6"/>
  <c r="I6"/>
  <c r="J6"/>
  <c r="K6"/>
  <c r="L6"/>
  <c r="M6"/>
  <c r="N6"/>
  <c r="B6"/>
  <c r="B35" i="6" l="1"/>
  <c r="B16"/>
  <c r="I12" i="2" l="1"/>
  <c r="I14"/>
  <c r="I16"/>
  <c r="I18"/>
  <c r="I20"/>
  <c r="I22"/>
  <c r="I24"/>
  <c r="I26"/>
  <c r="I6"/>
  <c r="I4"/>
  <c r="R47"/>
  <c r="R43"/>
  <c r="R39"/>
  <c r="R35"/>
  <c r="R31"/>
  <c r="R27"/>
  <c r="R23"/>
  <c r="R19"/>
  <c r="R15"/>
  <c r="I10" s="1"/>
  <c r="R11"/>
  <c r="I8" s="1"/>
  <c r="R7"/>
  <c r="R48" l="1"/>
  <c r="N5" i="3"/>
  <c r="N4"/>
  <c r="A32" i="5" l="1"/>
  <c r="A33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16"/>
  <c r="J28" i="2"/>
  <c r="A10" i="5" l="1"/>
  <c r="A11" s="1"/>
  <c r="A12" s="1"/>
  <c r="A13" s="1"/>
  <c r="A14" s="1"/>
  <c r="A17" s="1"/>
  <c r="A18" s="1"/>
  <c r="A19" s="1"/>
  <c r="A20" s="1"/>
  <c r="A21" s="1"/>
  <c r="A22" s="1"/>
  <c r="A23" s="1"/>
  <c r="A24" l="1"/>
  <c r="A25" s="1"/>
  <c r="A26" s="1"/>
  <c r="A27" s="1"/>
  <c r="A28" s="1"/>
  <c r="A29" s="1"/>
  <c r="A30" s="1"/>
  <c r="A31" s="1"/>
  <c r="I28" i="2" l="1"/>
  <c r="I30" s="1"/>
</calcChain>
</file>

<file path=xl/sharedStrings.xml><?xml version="1.0" encoding="utf-8"?>
<sst xmlns="http://schemas.openxmlformats.org/spreadsheetml/2006/main" count="318" uniqueCount="182">
  <si>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</si>
  <si>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</si>
  <si>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</si>
  <si>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</si>
  <si>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</si>
  <si>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</si>
  <si>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</si>
  <si>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</si>
  <si>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</si>
  <si>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</si>
  <si>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caritas</t>
  </si>
  <si>
    <t>Carla</t>
  </si>
  <si>
    <t>MAGAZZINO
Carico e registrazione degli alimentari raccolti nei NEGOZI.
Scarico e registrazione alimenti utilizzati alla composizione delle borse.</t>
  </si>
  <si>
    <t>Raccolta alimentari COOP Sarmato</t>
  </si>
  <si>
    <t>Trasporto borse da MAGAZZINO a PALLARONI
Distribuzione borse ai singoli e famiglie.</t>
  </si>
  <si>
    <t>Greco Raffaele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</si>
  <si>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</si>
  <si>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</si>
  <si>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</si>
  <si>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</si>
  <si>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</si>
  <si>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</si>
  <si>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</si>
  <si>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</si>
  <si>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</si>
  <si>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</si>
  <si>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ASSISTENZA ALIMENTARE DI PRIMA NECESSITA', SU BASE VOLONTARIA; ALLE FAMIGLIE CON SITUAZIONE DI DISAGIO ECONOMICO</t>
  </si>
  <si>
    <t>RISORSE E ORGANIZZAZIONE DEL SERVIZIO</t>
  </si>
  <si>
    <t>gennaio</t>
  </si>
  <si>
    <t>febbraio</t>
  </si>
  <si>
    <t>1 settimana</t>
  </si>
  <si>
    <t>2 settimana</t>
  </si>
  <si>
    <t>3 settimana</t>
  </si>
  <si>
    <t>4 settimana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</si>
  <si>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</si>
  <si>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</si>
  <si>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</si>
  <si>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</si>
  <si>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</si>
  <si>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</si>
  <si>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</si>
  <si>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</si>
  <si>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</si>
  <si>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</si>
  <si>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5 settimana</t>
  </si>
  <si>
    <t>giorni</t>
  </si>
  <si>
    <t>borse</t>
  </si>
  <si>
    <t>01-ven</t>
  </si>
  <si>
    <t>08-ven</t>
  </si>
  <si>
    <t>15-ven</t>
  </si>
  <si>
    <t>22-ven</t>
  </si>
  <si>
    <t>29-ven</t>
  </si>
  <si>
    <t>giorni/borse</t>
  </si>
  <si>
    <t>05-ven</t>
  </si>
  <si>
    <t>12-ven</t>
  </si>
  <si>
    <t>19-ven</t>
  </si>
  <si>
    <t>26-ven</t>
  </si>
  <si>
    <t>03-ven</t>
  </si>
  <si>
    <t>10-ven</t>
  </si>
  <si>
    <t>24-ven</t>
  </si>
  <si>
    <t>07-ven</t>
  </si>
  <si>
    <t>14-ven</t>
  </si>
  <si>
    <t>21-ven</t>
  </si>
  <si>
    <t>28-ven</t>
  </si>
  <si>
    <t>02-ven</t>
  </si>
  <si>
    <t>09-ven</t>
  </si>
  <si>
    <t>16-ven</t>
  </si>
  <si>
    <t>23-ven</t>
  </si>
  <si>
    <t>30-ven</t>
  </si>
  <si>
    <t>06-ven</t>
  </si>
  <si>
    <t>13-ven</t>
  </si>
  <si>
    <t>20-ven</t>
  </si>
  <si>
    <t>27-ven</t>
  </si>
  <si>
    <t>04-ven</t>
  </si>
  <si>
    <t>11-ven</t>
  </si>
  <si>
    <t>18-ven</t>
  </si>
  <si>
    <t>25-ven</t>
  </si>
  <si>
    <t>BORSE MENSILI</t>
  </si>
  <si>
    <t>TOTALE ANNO</t>
  </si>
  <si>
    <t>Rubin Silmo Gino
Responsabile distribuzione</t>
  </si>
  <si>
    <t>BASKO</t>
  </si>
  <si>
    <t>Paola Peveri</t>
  </si>
  <si>
    <t xml:space="preserve">Sara Bonzanini </t>
  </si>
  <si>
    <t>Botteschi Luigi</t>
  </si>
  <si>
    <t>Luigi Torsello</t>
  </si>
  <si>
    <t>aggregati Caritas</t>
  </si>
  <si>
    <t>Aggregato Caritas Sarmato</t>
  </si>
  <si>
    <t>Caritas Sarmato UP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</si>
  <si>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</si>
  <si>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</si>
  <si>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</si>
  <si>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</si>
  <si>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</si>
  <si>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</si>
  <si>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</si>
  <si>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AZALEA
Assistente Sociale per l'infanzia,</t>
  </si>
  <si>
    <t>COMUNE.
Assistenza sociale anziani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</si>
  <si>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</si>
  <si>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</si>
  <si>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</si>
  <si>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</si>
  <si>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volontari aggregati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</si>
  <si>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</si>
  <si>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</si>
  <si>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</si>
  <si>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</si>
  <si>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Morelli Domenico</t>
  </si>
  <si>
    <t>Carra Marco</t>
  </si>
  <si>
    <t xml:space="preserve">Raccolta alimentari  settimanale e promozione mensile - il primo sabatoa  a rotazione  ai 4 sup FAMILA,SIGMA,BASKO,COOP
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</si>
  <si>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</si>
  <si>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</si>
  <si>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</si>
  <si>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</si>
  <si>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</si>
  <si>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 xml:space="preserve">Squadra Trasporti.
Viaggi mensili a Parma per la raccolta viveri al Banco Alimentare.
</t>
  </si>
  <si>
    <t>Marco Rezzoaglio
Responsabile raccolta Sarmato</t>
  </si>
  <si>
    <t>Presidenza e ufficio di segreteria ONLUS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</si>
  <si>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</si>
  <si>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</si>
  <si>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</si>
  <si>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</si>
  <si>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</si>
  <si>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</si>
  <si>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</si>
  <si>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borse D. Orione</t>
  </si>
  <si>
    <t>borse Canonica</t>
  </si>
  <si>
    <t>Alpini</t>
  </si>
  <si>
    <t>Bassi tarcisio</t>
  </si>
  <si>
    <t>Bosini Stefano</t>
  </si>
  <si>
    <t>TOTALONE ANNO</t>
  </si>
  <si>
    <t>CDA CARITAS CSG/Sarmato</t>
  </si>
  <si>
    <t>ASS. soc. Sarmato Ziano</t>
  </si>
  <si>
    <t>COMUNE PARROCCHIA CSG/ SARMATO</t>
  </si>
  <si>
    <t>Fiorella Meriggi</t>
  </si>
  <si>
    <t>Anna Eliseo</t>
  </si>
  <si>
    <t>Olivieri Giusi</t>
  </si>
  <si>
    <t>Scaut</t>
  </si>
  <si>
    <t>Filippo Dellavalle</t>
  </si>
  <si>
    <t>Francesco Mollura</t>
  </si>
  <si>
    <t>Mario Chiarabini</t>
  </si>
  <si>
    <t>Marisa Groppi</t>
  </si>
  <si>
    <t>Antonella Gianattasio</t>
  </si>
  <si>
    <t>Parrocchia Sarmato</t>
  </si>
  <si>
    <t>Don silvio Cavalli</t>
  </si>
  <si>
    <t>Distribuzione borse in canonica</t>
  </si>
  <si>
    <t>depaoli Marco</t>
  </si>
  <si>
    <t>Demicheli Antonella
segretaria associazione</t>
  </si>
  <si>
    <t>Dpiù</t>
  </si>
  <si>
    <t>San Vincenzo</t>
  </si>
  <si>
    <t>Don Orione</t>
  </si>
  <si>
    <t>carico e sacarico alimentari e stima costi - bilancio - archivio e pubblicazione dati</t>
  </si>
  <si>
    <t>Rocca Enrico</t>
  </si>
  <si>
    <t>Registrazione e pubblicazione dati</t>
  </si>
  <si>
    <t>Raimondi Milena</t>
  </si>
  <si>
    <t>42 risorse umane Addette all'iniziativa</t>
  </si>
  <si>
    <t>San Vinc. + canon.</t>
  </si>
  <si>
    <t>totale</t>
  </si>
  <si>
    <t>mesi/2016</t>
  </si>
  <si>
    <t>STORIA RACCOLTA E DISTRIBUZIONE BORSE 2016</t>
  </si>
  <si>
    <t>FEBBRAIO (consegne del martedi comune CSG)</t>
  </si>
  <si>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</si>
  <si>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</si>
  <si>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</si>
  <si>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</si>
  <si>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</si>
  <si>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</si>
  <si>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</si>
  <si>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</si>
  <si>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</si>
  <si>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</si>
  <si>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</si>
  <si>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febbraio (ASP+CDA)</t>
  </si>
  <si>
    <t>MESI</t>
  </si>
  <si>
    <t>Distribuzione borse</t>
  </si>
  <si>
    <t>TOTALE</t>
  </si>
  <si>
    <t>DISTRIBUZIONE</t>
  </si>
  <si>
    <t>TOTALONE</t>
  </si>
  <si>
    <t>borse pallaroni (venerdì)</t>
  </si>
  <si>
    <t>borse pallaroni (venerdì e martedì)</t>
  </si>
  <si>
    <t>Pizzini-borse D.Orione, Can. San Vinc.</t>
  </si>
  <si>
    <t>marzo (ASP+CDA)</t>
  </si>
  <si>
    <t>aprile (ASP+CDA)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</si>
</sst>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left" vertical="justify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textRotation="180"/>
    </xf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49" fontId="7" fillId="0" borderId="1" xfId="0" applyNumberFormat="1" applyFont="1" applyBorder="1" applyAlignment="1">
      <alignment horizontal="center" vertical="center" textRotation="180"/>
    </xf>
    <xf numFmtId="49" fontId="7" fillId="4" borderId="1" xfId="0" applyNumberFormat="1" applyFont="1" applyFill="1" applyBorder="1" applyAlignment="1">
      <alignment horizontal="center" vertical="center" textRotation="180"/>
    </xf>
    <xf numFmtId="0" fontId="0" fillId="0" borderId="1" xfId="0" applyBorder="1"/>
    <xf numFmtId="0" fontId="5" fillId="4" borderId="1" xfId="0" applyFont="1" applyFill="1" applyBorder="1"/>
    <xf numFmtId="16" fontId="1" fillId="0" borderId="10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8" fillId="6" borderId="0" xfId="0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2015-16'!$B$3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2015-16'!$A$4:$A$15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2015-16'!$B$4:$B$15</c:f>
              <c:numCache>
                <c:formatCode>General</c:formatCode>
                <c:ptCount val="12"/>
                <c:pt idx="0">
                  <c:v>154</c:v>
                </c:pt>
                <c:pt idx="1">
                  <c:v>217</c:v>
                </c:pt>
                <c:pt idx="2">
                  <c:v>229</c:v>
                </c:pt>
                <c:pt idx="3">
                  <c:v>225</c:v>
                </c:pt>
                <c:pt idx="4">
                  <c:v>251</c:v>
                </c:pt>
                <c:pt idx="5">
                  <c:v>241</c:v>
                </c:pt>
                <c:pt idx="6">
                  <c:v>303</c:v>
                </c:pt>
                <c:pt idx="7">
                  <c:v>173</c:v>
                </c:pt>
                <c:pt idx="8">
                  <c:v>253</c:v>
                </c:pt>
                <c:pt idx="9">
                  <c:v>324</c:v>
                </c:pt>
                <c:pt idx="10">
                  <c:v>284</c:v>
                </c:pt>
                <c:pt idx="11">
                  <c:v>264</c:v>
                </c:pt>
              </c:numCache>
            </c:numRef>
          </c:val>
        </c:ser>
        <c:marker val="1"/>
        <c:axId val="71419008"/>
        <c:axId val="71421312"/>
      </c:lineChart>
      <c:catAx>
        <c:axId val="714190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1421312"/>
        <c:crosses val="autoZero"/>
        <c:auto val="1"/>
        <c:lblAlgn val="ctr"/>
        <c:lblOffset val="100"/>
      </c:catAx>
      <c:valAx>
        <c:axId val="71421312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1419008"/>
        <c:crosses val="autoZero"/>
        <c:crossBetween val="midCat"/>
        <c:majorUnit val="40"/>
        <c:minorUnit val="10"/>
      </c:valAx>
    </c:plotArea>
    <c:legend>
      <c:legendPos val="t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2015-16'!$B$22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2016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2015-16'!$A$23:$A$34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2015-16'!$B$23:$B$34</c:f>
              <c:numCache>
                <c:formatCode>General</c:formatCode>
                <c:ptCount val="12"/>
                <c:pt idx="0">
                  <c:v>216</c:v>
                </c:pt>
                <c:pt idx="1">
                  <c:v>269</c:v>
                </c:pt>
                <c:pt idx="2">
                  <c:v>276</c:v>
                </c:pt>
                <c:pt idx="3">
                  <c:v>360</c:v>
                </c:pt>
              </c:numCache>
            </c:numRef>
          </c:val>
        </c:ser>
        <c:marker val="1"/>
        <c:axId val="74483584"/>
        <c:axId val="74485120"/>
      </c:lineChart>
      <c:catAx>
        <c:axId val="744835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4485120"/>
        <c:crosses val="autoZero"/>
        <c:auto val="1"/>
        <c:lblAlgn val="ctr"/>
        <c:lblOffset val="100"/>
      </c:catAx>
      <c:valAx>
        <c:axId val="74485120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4483584"/>
        <c:crosses val="autoZero"/>
        <c:crossBetween val="midCat"/>
        <c:majorUnit val="40"/>
        <c:minorUnit val="10"/>
      </c:valAx>
    </c:plotArea>
    <c:legend>
      <c:legendPos val="t"/>
    </c:legend>
    <c:plotVisOnly val="1"/>
  </c:chart>
  <c:printSettings>
    <c:headerFooter/>
    <c:pageMargins b="0.74803149606299246" l="0.70866141732283505" r="0.70866141732283505" t="0.74803149606299246" header="0.31496062992126017" footer="0.3149606299212601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1"/>
  <sheetViews>
    <sheetView workbookViewId="0">
      <selection activeCell="G9" sqref="G9"/>
    </sheetView>
  </sheetViews>
  <sheetFormatPr defaultRowHeight="15"/>
  <cols>
    <col min="1" max="1" width="4" customWidth="1"/>
    <col min="2" max="2" width="21.140625" bestFit="1" customWidth="1"/>
    <col min="3" max="3" width="27.5703125" customWidth="1"/>
    <col min="4" max="4" width="25.7109375" customWidth="1"/>
    <col min="5" max="5" width="15.28515625" customWidth="1"/>
    <col min="6" max="8" width="7.7109375" customWidth="1"/>
    <col min="9" max="9" width="20.28515625" customWidth="1"/>
    <col min="10" max="10" width="12.85546875" customWidth="1"/>
  </cols>
  <sheetData>
    <row r="1" spans="1:12" ht="15.75" thickBot="1"/>
    <row r="2" spans="1:12" ht="15.75" thickBot="1">
      <c r="B2" s="87" t="s">
        <v>26</v>
      </c>
      <c r="C2" s="88"/>
      <c r="D2" s="88"/>
      <c r="E2" s="88"/>
      <c r="F2" s="88"/>
      <c r="G2" s="88"/>
      <c r="H2" s="88"/>
      <c r="I2" s="88"/>
      <c r="J2" s="89"/>
    </row>
    <row r="3" spans="1:12" ht="25.5">
      <c r="B3" s="48" t="s">
        <v>105</v>
      </c>
      <c r="C3" s="21" t="s">
        <v>0</v>
      </c>
      <c r="D3" s="21" t="s">
        <v>1</v>
      </c>
      <c r="E3" s="21" t="s">
        <v>2</v>
      </c>
      <c r="F3" s="21" t="s">
        <v>80</v>
      </c>
      <c r="G3" s="61" t="s">
        <v>3</v>
      </c>
      <c r="H3" s="63" t="s">
        <v>147</v>
      </c>
      <c r="I3" s="21" t="s">
        <v>4</v>
      </c>
      <c r="J3" s="49" t="s">
        <v>93</v>
      </c>
      <c r="K3" s="4"/>
      <c r="L3" s="1"/>
    </row>
    <row r="4" spans="1:12" ht="38.25">
      <c r="B4" s="30" t="s">
        <v>94</v>
      </c>
      <c r="C4" s="22" t="s">
        <v>6</v>
      </c>
      <c r="D4" s="22" t="s">
        <v>98</v>
      </c>
      <c r="E4" s="22" t="s">
        <v>5</v>
      </c>
      <c r="F4" s="22" t="s">
        <v>99</v>
      </c>
      <c r="G4" s="22"/>
      <c r="H4" s="22"/>
      <c r="I4" s="22"/>
      <c r="J4" s="31"/>
      <c r="K4" s="4"/>
      <c r="L4" s="1"/>
    </row>
    <row r="5" spans="1:12" ht="51.75" customHeight="1" thickBot="1">
      <c r="B5" s="39" t="s">
        <v>24</v>
      </c>
      <c r="C5" s="25" t="s">
        <v>100</v>
      </c>
      <c r="D5" s="25" t="s">
        <v>96</v>
      </c>
      <c r="E5" s="25" t="s">
        <v>95</v>
      </c>
      <c r="F5" s="96" t="s">
        <v>130</v>
      </c>
      <c r="G5" s="97"/>
      <c r="H5" s="22" t="s">
        <v>131</v>
      </c>
      <c r="I5" s="25" t="s">
        <v>101</v>
      </c>
      <c r="J5" s="58" t="s">
        <v>132</v>
      </c>
      <c r="K5" s="4"/>
      <c r="L5" s="1"/>
    </row>
    <row r="6" spans="1:12" ht="15.75" thickBot="1">
      <c r="B6" s="2"/>
      <c r="C6" s="2"/>
      <c r="D6" s="2"/>
      <c r="E6" s="2"/>
      <c r="F6" s="2"/>
      <c r="G6" s="2"/>
      <c r="H6" s="2"/>
      <c r="I6" s="2"/>
      <c r="J6" s="2"/>
      <c r="K6" s="1"/>
      <c r="L6" s="1"/>
    </row>
    <row r="7" spans="1:12" ht="15.75" thickBot="1">
      <c r="B7" s="90" t="s">
        <v>27</v>
      </c>
      <c r="C7" s="91"/>
      <c r="D7" s="92"/>
      <c r="E7" s="2"/>
      <c r="F7" s="2"/>
      <c r="G7" s="2"/>
      <c r="H7" s="2"/>
      <c r="I7" s="2"/>
      <c r="J7" s="2"/>
      <c r="K7" s="1"/>
      <c r="L7" s="1"/>
    </row>
    <row r="8" spans="1:12" s="7" customFormat="1" ht="29.25" thickBot="1">
      <c r="B8" s="46" t="s">
        <v>97</v>
      </c>
      <c r="C8" s="38" t="s">
        <v>7</v>
      </c>
      <c r="D8" s="47" t="s">
        <v>25</v>
      </c>
      <c r="E8" s="6"/>
      <c r="F8" s="6"/>
      <c r="G8" s="6"/>
      <c r="H8" s="6"/>
      <c r="I8" s="6"/>
      <c r="J8" s="6"/>
      <c r="K8" s="4"/>
      <c r="L8" s="4"/>
    </row>
    <row r="9" spans="1:12" s="7" customFormat="1" ht="51.75" thickBot="1">
      <c r="A9" s="50">
        <v>1</v>
      </c>
      <c r="B9" s="26" t="s">
        <v>8</v>
      </c>
      <c r="C9" s="38" t="s">
        <v>122</v>
      </c>
      <c r="D9" s="28" t="s">
        <v>123</v>
      </c>
      <c r="E9" s="6"/>
      <c r="F9" s="6"/>
      <c r="G9" s="6"/>
      <c r="H9" s="6"/>
      <c r="I9" s="6"/>
      <c r="J9" s="6"/>
      <c r="K9" s="4"/>
      <c r="L9" s="4"/>
    </row>
    <row r="10" spans="1:12" s="7" customFormat="1" ht="29.25" customHeight="1" thickBot="1">
      <c r="A10" s="50">
        <f>A9+1</f>
        <v>2</v>
      </c>
      <c r="B10" s="29" t="s">
        <v>22</v>
      </c>
      <c r="C10" s="24" t="s">
        <v>121</v>
      </c>
      <c r="D10" s="83" t="s">
        <v>12</v>
      </c>
      <c r="E10" s="6"/>
      <c r="F10" s="6"/>
      <c r="G10" s="6"/>
      <c r="H10" s="6"/>
      <c r="I10" s="6"/>
      <c r="J10" s="6"/>
      <c r="K10" s="4"/>
      <c r="L10" s="4"/>
    </row>
    <row r="11" spans="1:12" s="7" customFormat="1" ht="15" customHeight="1" thickBot="1">
      <c r="A11" s="50">
        <f t="shared" ref="A11:A50" si="0">A10+1</f>
        <v>3</v>
      </c>
      <c r="B11" s="30" t="s">
        <v>22</v>
      </c>
      <c r="C11" s="22" t="s">
        <v>15</v>
      </c>
      <c r="D11" s="95"/>
      <c r="E11" s="6"/>
      <c r="F11" s="6"/>
      <c r="G11" s="6"/>
      <c r="H11" s="6"/>
      <c r="I11" s="6"/>
      <c r="J11" s="6"/>
      <c r="K11" s="4"/>
      <c r="L11" s="4"/>
    </row>
    <row r="12" spans="1:12" s="7" customFormat="1" ht="15" customHeight="1" thickBot="1">
      <c r="A12" s="50">
        <f t="shared" si="0"/>
        <v>4</v>
      </c>
      <c r="B12" s="30" t="s">
        <v>8</v>
      </c>
      <c r="C12" s="22" t="s">
        <v>16</v>
      </c>
      <c r="D12" s="95"/>
      <c r="E12" s="6"/>
      <c r="F12" s="6"/>
      <c r="G12" s="6"/>
      <c r="H12" s="6"/>
      <c r="I12" s="6"/>
      <c r="J12" s="6"/>
      <c r="K12" s="4"/>
      <c r="L12" s="4"/>
    </row>
    <row r="13" spans="1:12" s="7" customFormat="1" ht="15" customHeight="1" thickBot="1">
      <c r="A13" s="50">
        <f t="shared" si="0"/>
        <v>5</v>
      </c>
      <c r="B13" s="30" t="s">
        <v>8</v>
      </c>
      <c r="C13" s="22" t="s">
        <v>17</v>
      </c>
      <c r="D13" s="95"/>
      <c r="E13" s="6"/>
      <c r="F13" s="6"/>
      <c r="G13" s="6"/>
      <c r="H13" s="6"/>
      <c r="I13" s="6"/>
      <c r="J13" s="6"/>
      <c r="K13" s="4"/>
      <c r="L13" s="4"/>
    </row>
    <row r="14" spans="1:12" s="7" customFormat="1" ht="15" customHeight="1" thickBot="1">
      <c r="A14" s="50">
        <f t="shared" si="0"/>
        <v>6</v>
      </c>
      <c r="B14" s="30" t="s">
        <v>9</v>
      </c>
      <c r="C14" s="22" t="s">
        <v>11</v>
      </c>
      <c r="D14" s="95"/>
      <c r="E14" s="6"/>
      <c r="F14" s="6"/>
      <c r="G14" s="6"/>
      <c r="H14" s="6"/>
      <c r="I14" s="6"/>
      <c r="J14" s="6"/>
      <c r="K14" s="4"/>
      <c r="L14" s="4"/>
    </row>
    <row r="15" spans="1:12" s="7" customFormat="1" ht="15" customHeight="1" thickBot="1">
      <c r="A15" s="50">
        <v>7</v>
      </c>
      <c r="B15" s="57" t="s">
        <v>9</v>
      </c>
      <c r="C15" s="64" t="s">
        <v>133</v>
      </c>
      <c r="D15" s="84"/>
      <c r="E15" s="6"/>
      <c r="F15" s="6"/>
      <c r="G15" s="6"/>
      <c r="H15" s="6"/>
      <c r="I15" s="6"/>
      <c r="J15" s="6"/>
      <c r="K15" s="4"/>
      <c r="L15" s="4"/>
    </row>
    <row r="16" spans="1:12" s="7" customFormat="1" ht="43.5" thickBot="1">
      <c r="A16" s="50">
        <f>A15+1</f>
        <v>8</v>
      </c>
      <c r="B16" s="29" t="s">
        <v>10</v>
      </c>
      <c r="C16" s="43" t="s">
        <v>113</v>
      </c>
      <c r="D16" s="83" t="s">
        <v>108</v>
      </c>
      <c r="E16" s="6"/>
      <c r="F16" s="6"/>
      <c r="G16" s="6"/>
      <c r="H16" s="6"/>
      <c r="I16" s="6"/>
      <c r="J16" s="6"/>
    </row>
    <row r="17" spans="1:10" s="7" customFormat="1" ht="15" customHeight="1" thickBot="1">
      <c r="A17" s="50">
        <f t="shared" si="0"/>
        <v>9</v>
      </c>
      <c r="B17" s="30" t="s">
        <v>89</v>
      </c>
      <c r="C17" s="62" t="s">
        <v>134</v>
      </c>
      <c r="D17" s="95"/>
      <c r="E17" s="6"/>
      <c r="F17" s="6"/>
      <c r="G17" s="6"/>
      <c r="H17" s="6"/>
      <c r="I17" s="6"/>
      <c r="J17" s="6"/>
    </row>
    <row r="18" spans="1:10" s="7" customFormat="1" ht="15" customHeight="1" thickBot="1">
      <c r="A18" s="50">
        <f t="shared" si="0"/>
        <v>10</v>
      </c>
      <c r="B18" s="30" t="s">
        <v>89</v>
      </c>
      <c r="C18" s="20" t="s">
        <v>106</v>
      </c>
      <c r="D18" s="95"/>
      <c r="E18" s="6"/>
      <c r="F18" s="6"/>
      <c r="G18" s="6"/>
      <c r="H18" s="6"/>
      <c r="I18" s="6"/>
      <c r="J18" s="6"/>
    </row>
    <row r="19" spans="1:10" s="7" customFormat="1" ht="15" customHeight="1" thickBot="1">
      <c r="A19" s="50">
        <f t="shared" si="0"/>
        <v>11</v>
      </c>
      <c r="B19" s="30" t="s">
        <v>89</v>
      </c>
      <c r="C19" s="20" t="s">
        <v>18</v>
      </c>
      <c r="D19" s="95"/>
      <c r="E19" s="6"/>
      <c r="F19" s="6"/>
      <c r="G19" s="6"/>
      <c r="H19" s="6"/>
      <c r="I19" s="6"/>
      <c r="J19" s="6"/>
    </row>
    <row r="20" spans="1:10" s="7" customFormat="1" ht="15" customHeight="1" thickBot="1">
      <c r="A20" s="50">
        <f t="shared" si="0"/>
        <v>12</v>
      </c>
      <c r="B20" s="30" t="s">
        <v>89</v>
      </c>
      <c r="C20" s="20" t="s">
        <v>19</v>
      </c>
      <c r="D20" s="95"/>
      <c r="E20" s="6"/>
      <c r="F20" s="6"/>
      <c r="G20" s="6"/>
      <c r="H20" s="6"/>
      <c r="I20" s="6"/>
      <c r="J20" s="6"/>
    </row>
    <row r="21" spans="1:10" s="7" customFormat="1" ht="15" customHeight="1" thickBot="1">
      <c r="A21" s="50">
        <f t="shared" si="0"/>
        <v>13</v>
      </c>
      <c r="B21" s="30" t="s">
        <v>89</v>
      </c>
      <c r="C21" s="20" t="s">
        <v>107</v>
      </c>
      <c r="D21" s="95"/>
      <c r="E21" s="6"/>
      <c r="F21" s="6"/>
      <c r="G21" s="6"/>
      <c r="H21" s="6"/>
      <c r="I21" s="6"/>
      <c r="J21" s="6"/>
    </row>
    <row r="22" spans="1:10" s="7" customFormat="1" ht="15" customHeight="1" thickBot="1">
      <c r="A22" s="50">
        <f t="shared" si="0"/>
        <v>14</v>
      </c>
      <c r="B22" s="30" t="s">
        <v>89</v>
      </c>
      <c r="C22" s="20" t="s">
        <v>117</v>
      </c>
      <c r="D22" s="95"/>
      <c r="E22" s="6"/>
      <c r="F22" s="6"/>
      <c r="G22" s="6"/>
      <c r="H22" s="6"/>
      <c r="I22" s="6"/>
      <c r="J22" s="6"/>
    </row>
    <row r="23" spans="1:10" s="7" customFormat="1" ht="15" customHeight="1" thickBot="1">
      <c r="A23" s="50">
        <f t="shared" si="0"/>
        <v>15</v>
      </c>
      <c r="B23" s="30" t="s">
        <v>89</v>
      </c>
      <c r="C23" s="19" t="s">
        <v>135</v>
      </c>
      <c r="D23" s="95"/>
      <c r="E23" s="6"/>
      <c r="F23" s="6"/>
      <c r="G23" s="6"/>
      <c r="H23" s="6"/>
      <c r="I23" s="6"/>
      <c r="J23" s="6"/>
    </row>
    <row r="24" spans="1:10" s="7" customFormat="1" ht="15" customHeight="1" thickBot="1">
      <c r="A24" s="50">
        <f t="shared" si="0"/>
        <v>16</v>
      </c>
      <c r="B24" s="30" t="s">
        <v>89</v>
      </c>
      <c r="C24" s="19" t="s">
        <v>138</v>
      </c>
      <c r="D24" s="95"/>
      <c r="E24" s="6"/>
      <c r="F24" s="6"/>
      <c r="G24" s="6"/>
      <c r="H24" s="6"/>
      <c r="I24" s="6"/>
      <c r="J24" s="6"/>
    </row>
    <row r="25" spans="1:10" s="7" customFormat="1" ht="15" customHeight="1" thickBot="1">
      <c r="A25" s="50">
        <f t="shared" si="0"/>
        <v>17</v>
      </c>
      <c r="B25" s="30" t="s">
        <v>89</v>
      </c>
      <c r="C25" s="19" t="s">
        <v>139</v>
      </c>
      <c r="D25" s="95"/>
      <c r="E25" s="6"/>
      <c r="F25" s="6"/>
      <c r="G25" s="6"/>
      <c r="H25" s="6"/>
      <c r="I25" s="6"/>
      <c r="J25" s="6"/>
    </row>
    <row r="26" spans="1:10" s="7" customFormat="1" ht="15" customHeight="1" thickBot="1">
      <c r="A26" s="50">
        <f t="shared" si="0"/>
        <v>18</v>
      </c>
      <c r="B26" s="30" t="s">
        <v>89</v>
      </c>
      <c r="C26" s="19" t="s">
        <v>140</v>
      </c>
      <c r="D26" s="95"/>
      <c r="E26" s="6"/>
      <c r="F26" s="6"/>
      <c r="G26" s="6"/>
      <c r="H26" s="6"/>
      <c r="I26" s="6"/>
      <c r="J26" s="6"/>
    </row>
    <row r="27" spans="1:10" s="7" customFormat="1" ht="15" customHeight="1" thickBot="1">
      <c r="A27" s="50">
        <f t="shared" si="0"/>
        <v>19</v>
      </c>
      <c r="B27" s="30" t="s">
        <v>89</v>
      </c>
      <c r="C27" s="19" t="s">
        <v>141</v>
      </c>
      <c r="D27" s="95"/>
      <c r="E27" s="6"/>
      <c r="F27" s="6"/>
      <c r="G27" s="6"/>
      <c r="H27" s="6"/>
      <c r="I27" s="6"/>
      <c r="J27" s="6"/>
    </row>
    <row r="28" spans="1:10" s="7" customFormat="1" ht="15" customHeight="1" thickBot="1">
      <c r="A28" s="50">
        <f t="shared" si="0"/>
        <v>20</v>
      </c>
      <c r="B28" s="44" t="s">
        <v>88</v>
      </c>
      <c r="C28" s="19" t="s">
        <v>84</v>
      </c>
      <c r="D28" s="95"/>
      <c r="E28" s="6"/>
      <c r="F28" s="8"/>
      <c r="G28" s="8"/>
      <c r="H28" s="8"/>
      <c r="I28" s="8"/>
      <c r="J28" s="8"/>
    </row>
    <row r="29" spans="1:10" s="7" customFormat="1" ht="15" customHeight="1" thickBot="1">
      <c r="A29" s="50">
        <f t="shared" si="0"/>
        <v>21</v>
      </c>
      <c r="B29" s="44" t="s">
        <v>88</v>
      </c>
      <c r="C29" s="19" t="s">
        <v>81</v>
      </c>
      <c r="D29" s="95"/>
      <c r="E29" s="6"/>
      <c r="F29" s="8"/>
      <c r="G29" s="8"/>
      <c r="H29" s="8"/>
      <c r="I29" s="8"/>
      <c r="J29" s="8"/>
    </row>
    <row r="30" spans="1:10" s="7" customFormat="1" ht="15" customHeight="1" thickBot="1">
      <c r="A30" s="50">
        <f t="shared" si="0"/>
        <v>22</v>
      </c>
      <c r="B30" s="44" t="s">
        <v>88</v>
      </c>
      <c r="C30" s="19" t="s">
        <v>82</v>
      </c>
      <c r="D30" s="95"/>
      <c r="E30" s="6"/>
      <c r="F30" s="8"/>
      <c r="G30" s="8"/>
      <c r="H30" s="8"/>
      <c r="I30" s="8"/>
      <c r="J30" s="8"/>
    </row>
    <row r="31" spans="1:10" s="7" customFormat="1" ht="15" customHeight="1" thickBot="1">
      <c r="A31" s="50">
        <f t="shared" si="0"/>
        <v>23</v>
      </c>
      <c r="B31" s="44" t="s">
        <v>88</v>
      </c>
      <c r="C31" s="19" t="s">
        <v>83</v>
      </c>
      <c r="D31" s="95"/>
      <c r="E31" s="6"/>
      <c r="F31" s="8"/>
      <c r="G31" s="8"/>
      <c r="H31" s="8"/>
      <c r="I31" s="8"/>
      <c r="J31" s="8"/>
    </row>
    <row r="32" spans="1:10" s="7" customFormat="1" ht="15" customHeight="1" thickBot="1">
      <c r="A32" s="50">
        <f t="shared" si="0"/>
        <v>24</v>
      </c>
      <c r="B32" s="42" t="s">
        <v>136</v>
      </c>
      <c r="C32" s="45" t="s">
        <v>137</v>
      </c>
      <c r="D32" s="95"/>
      <c r="E32" s="6"/>
      <c r="F32" s="8"/>
      <c r="G32" s="8"/>
      <c r="H32" s="8"/>
      <c r="I32" s="8"/>
      <c r="J32" s="8"/>
    </row>
    <row r="33" spans="1:10" s="7" customFormat="1" ht="15" customHeight="1" thickBot="1">
      <c r="A33" s="50">
        <f t="shared" si="0"/>
        <v>25</v>
      </c>
      <c r="B33" s="30" t="s">
        <v>89</v>
      </c>
      <c r="C33" s="45" t="s">
        <v>153</v>
      </c>
      <c r="D33" s="84"/>
      <c r="E33" s="6"/>
      <c r="F33" s="8"/>
      <c r="G33" s="8"/>
      <c r="H33" s="8"/>
      <c r="I33" s="8"/>
      <c r="J33" s="8"/>
    </row>
    <row r="34" spans="1:10" s="7" customFormat="1" ht="29.25" thickBot="1">
      <c r="A34" s="50">
        <f t="shared" si="0"/>
        <v>26</v>
      </c>
      <c r="B34" s="41" t="s">
        <v>87</v>
      </c>
      <c r="C34" s="24" t="s">
        <v>115</v>
      </c>
      <c r="D34" s="93" t="s">
        <v>13</v>
      </c>
      <c r="E34" s="6"/>
      <c r="F34" s="8"/>
      <c r="G34" s="8"/>
      <c r="H34" s="8"/>
      <c r="I34" s="8"/>
      <c r="J34" s="8"/>
    </row>
    <row r="35" spans="1:10" s="7" customFormat="1" ht="15" customHeight="1" thickBot="1">
      <c r="A35" s="50">
        <f t="shared" si="0"/>
        <v>27</v>
      </c>
      <c r="B35" s="42" t="s">
        <v>86</v>
      </c>
      <c r="C35" s="40" t="s">
        <v>20</v>
      </c>
      <c r="D35" s="94"/>
      <c r="E35" s="6"/>
      <c r="F35" s="8"/>
      <c r="G35" s="8"/>
      <c r="H35" s="8"/>
      <c r="I35" s="8"/>
      <c r="J35" s="8"/>
    </row>
    <row r="36" spans="1:10" s="7" customFormat="1" ht="15" customHeight="1" thickBot="1">
      <c r="A36" s="50">
        <f t="shared" si="0"/>
        <v>28</v>
      </c>
      <c r="B36" s="65" t="s">
        <v>142</v>
      </c>
      <c r="C36" s="56" t="s">
        <v>143</v>
      </c>
      <c r="D36" s="59" t="s">
        <v>144</v>
      </c>
      <c r="E36" s="6"/>
      <c r="F36" s="8"/>
      <c r="G36" s="8"/>
      <c r="H36" s="8"/>
      <c r="I36" s="8"/>
      <c r="J36" s="8"/>
    </row>
    <row r="37" spans="1:10" s="7" customFormat="1" ht="29.25" thickBot="1">
      <c r="A37" s="50">
        <f t="shared" si="0"/>
        <v>29</v>
      </c>
      <c r="B37" s="30" t="s">
        <v>85</v>
      </c>
      <c r="C37" s="24" t="s">
        <v>79</v>
      </c>
      <c r="D37" s="83" t="s">
        <v>14</v>
      </c>
      <c r="E37" s="6"/>
      <c r="F37" s="8"/>
      <c r="G37" s="8"/>
      <c r="H37" s="8"/>
      <c r="I37" s="8"/>
      <c r="J37" s="8"/>
    </row>
    <row r="38" spans="1:10" s="7" customFormat="1" ht="21.75" customHeight="1" thickBot="1">
      <c r="A38" s="50">
        <f t="shared" si="0"/>
        <v>30</v>
      </c>
      <c r="B38" s="30" t="s">
        <v>85</v>
      </c>
      <c r="C38" s="23" t="s">
        <v>21</v>
      </c>
      <c r="D38" s="95"/>
      <c r="E38" s="6"/>
      <c r="F38" s="8"/>
      <c r="G38" s="8"/>
      <c r="H38" s="8"/>
      <c r="I38" s="8"/>
      <c r="J38" s="8"/>
    </row>
    <row r="39" spans="1:10" s="7" customFormat="1" ht="22.5" customHeight="1" thickBot="1">
      <c r="A39" s="50">
        <f t="shared" si="0"/>
        <v>31</v>
      </c>
      <c r="B39" s="30" t="s">
        <v>85</v>
      </c>
      <c r="C39" s="22" t="s">
        <v>145</v>
      </c>
      <c r="D39" s="95"/>
      <c r="E39" s="6"/>
      <c r="F39" s="8"/>
      <c r="G39" s="8"/>
      <c r="H39" s="8"/>
      <c r="I39" s="8"/>
      <c r="J39" s="8"/>
    </row>
    <row r="40" spans="1:10" s="7" customFormat="1" ht="29.25" customHeight="1" thickBot="1">
      <c r="A40" s="50">
        <f t="shared" si="0"/>
        <v>32</v>
      </c>
      <c r="B40" s="29" t="s">
        <v>89</v>
      </c>
      <c r="C40" s="24" t="s">
        <v>120</v>
      </c>
      <c r="D40" s="83" t="s">
        <v>114</v>
      </c>
      <c r="E40" s="6"/>
      <c r="F40" s="8"/>
      <c r="G40" s="8"/>
      <c r="H40" s="8"/>
      <c r="I40" s="8"/>
    </row>
    <row r="41" spans="1:10" s="7" customFormat="1" ht="15" customHeight="1" thickBot="1">
      <c r="A41" s="50">
        <f t="shared" si="0"/>
        <v>33</v>
      </c>
      <c r="B41" s="30" t="s">
        <v>89</v>
      </c>
      <c r="C41" s="23" t="s">
        <v>111</v>
      </c>
      <c r="D41" s="95"/>
      <c r="E41" s="6"/>
      <c r="F41" s="8"/>
      <c r="G41" s="8"/>
      <c r="H41" s="8"/>
      <c r="I41" s="8"/>
    </row>
    <row r="42" spans="1:10" s="7" customFormat="1" ht="15" customHeight="1" thickBot="1">
      <c r="A42" s="50">
        <f t="shared" si="0"/>
        <v>34</v>
      </c>
      <c r="B42" s="30" t="s">
        <v>89</v>
      </c>
      <c r="C42" s="6" t="s">
        <v>112</v>
      </c>
      <c r="D42" s="95"/>
      <c r="E42" s="6"/>
      <c r="F42" s="8"/>
      <c r="G42" s="8"/>
      <c r="H42" s="8"/>
      <c r="I42" s="8"/>
    </row>
    <row r="43" spans="1:10" s="7" customFormat="1" ht="15" customHeight="1" thickBot="1">
      <c r="A43" s="50">
        <f t="shared" si="0"/>
        <v>35</v>
      </c>
      <c r="B43" s="30" t="s">
        <v>126</v>
      </c>
      <c r="C43" s="23" t="s">
        <v>127</v>
      </c>
      <c r="D43" s="95"/>
      <c r="E43" s="6"/>
      <c r="F43" s="8"/>
      <c r="G43" s="8"/>
      <c r="H43" s="8"/>
      <c r="I43" s="8"/>
    </row>
    <row r="44" spans="1:10" s="7" customFormat="1" ht="15" customHeight="1" thickBot="1">
      <c r="A44" s="50">
        <f t="shared" si="0"/>
        <v>36</v>
      </c>
      <c r="B44" s="51" t="s">
        <v>126</v>
      </c>
      <c r="C44" s="56" t="s">
        <v>128</v>
      </c>
      <c r="D44" s="84"/>
      <c r="E44" s="6"/>
      <c r="F44" s="8"/>
      <c r="G44" s="8"/>
      <c r="H44" s="8"/>
      <c r="I44" s="8"/>
    </row>
    <row r="45" spans="1:10" s="7" customFormat="1" ht="29.25" thickBot="1">
      <c r="A45" s="50">
        <f t="shared" si="0"/>
        <v>37</v>
      </c>
      <c r="B45" s="85" t="s">
        <v>119</v>
      </c>
      <c r="C45" s="24" t="s">
        <v>118</v>
      </c>
      <c r="D45" s="83" t="s">
        <v>116</v>
      </c>
      <c r="E45" s="6"/>
      <c r="F45" s="8"/>
      <c r="G45" s="8"/>
      <c r="H45" s="8"/>
      <c r="I45" s="8"/>
    </row>
    <row r="46" spans="1:10" s="7" customFormat="1" ht="27.75" customHeight="1" thickBot="1">
      <c r="A46" s="50">
        <f t="shared" si="0"/>
        <v>38</v>
      </c>
      <c r="B46" s="86"/>
      <c r="C46" s="60" t="s">
        <v>146</v>
      </c>
      <c r="D46" s="84"/>
      <c r="E46" s="6"/>
    </row>
    <row r="47" spans="1:10" s="7" customFormat="1" ht="39" thickBot="1">
      <c r="A47" s="50">
        <f t="shared" si="0"/>
        <v>39</v>
      </c>
      <c r="B47" s="26" t="s">
        <v>91</v>
      </c>
      <c r="C47" s="27" t="s">
        <v>90</v>
      </c>
      <c r="D47" s="28" t="s">
        <v>102</v>
      </c>
      <c r="E47" s="6"/>
    </row>
    <row r="48" spans="1:10" s="7" customFormat="1" ht="90" thickBot="1">
      <c r="A48" s="50">
        <f t="shared" si="0"/>
        <v>40</v>
      </c>
      <c r="B48" s="32" t="s">
        <v>23</v>
      </c>
      <c r="C48" s="33" t="s">
        <v>110</v>
      </c>
      <c r="D48" s="34" t="s">
        <v>104</v>
      </c>
      <c r="E48" s="6"/>
    </row>
    <row r="49" spans="1:5" s="7" customFormat="1" ht="21.75" customHeight="1" thickBot="1">
      <c r="A49" s="50">
        <f t="shared" si="0"/>
        <v>41</v>
      </c>
      <c r="B49" s="85" t="s">
        <v>152</v>
      </c>
      <c r="C49" s="24" t="s">
        <v>92</v>
      </c>
      <c r="D49" s="83" t="s">
        <v>150</v>
      </c>
      <c r="E49" s="6"/>
    </row>
    <row r="50" spans="1:5" s="7" customFormat="1" ht="21" customHeight="1" thickBot="1">
      <c r="A50" s="50">
        <f t="shared" si="0"/>
        <v>42</v>
      </c>
      <c r="B50" s="86"/>
      <c r="C50" s="66" t="s">
        <v>151</v>
      </c>
      <c r="D50" s="84"/>
      <c r="E50" s="6"/>
    </row>
    <row r="51" spans="1:5" ht="26.25" thickBot="1">
      <c r="B51" s="35" t="s">
        <v>109</v>
      </c>
      <c r="C51" s="36" t="s">
        <v>154</v>
      </c>
      <c r="D51" s="37"/>
    </row>
  </sheetData>
  <mergeCells count="12">
    <mergeCell ref="D49:D50"/>
    <mergeCell ref="B49:B50"/>
    <mergeCell ref="D45:D46"/>
    <mergeCell ref="B45:B46"/>
    <mergeCell ref="B2:J2"/>
    <mergeCell ref="B7:D7"/>
    <mergeCell ref="D34:D35"/>
    <mergeCell ref="D16:D33"/>
    <mergeCell ref="D37:D39"/>
    <mergeCell ref="D40:D44"/>
    <mergeCell ref="F5:G5"/>
    <mergeCell ref="D10:D15"/>
  </mergeCells>
  <printOptions horizontalCentered="1" verticalCentered="1"/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49"/>
  <sheetViews>
    <sheetView tabSelected="1" zoomScale="75" zoomScaleNormal="75" workbookViewId="0">
      <selection activeCell="I8" sqref="I8:I9"/>
    </sheetView>
  </sheetViews>
  <sheetFormatPr defaultRowHeight="15"/>
  <cols>
    <col min="1" max="1" width="1.42578125" customWidth="1"/>
    <col min="3" max="3" width="11" customWidth="1"/>
    <col min="4" max="4" width="12.42578125" customWidth="1"/>
    <col min="5" max="7" width="11.7109375" customWidth="1"/>
    <col min="8" max="8" width="10.140625" bestFit="1" customWidth="1"/>
    <col min="9" max="9" width="20.28515625" customWidth="1"/>
    <col min="10" max="10" width="3.85546875" customWidth="1"/>
    <col min="11" max="11" width="14.85546875" customWidth="1"/>
    <col min="12" max="12" width="1.85546875" customWidth="1"/>
    <col min="13" max="17" width="8.5703125" customWidth="1"/>
    <col min="18" max="18" width="6.85546875" customWidth="1"/>
  </cols>
  <sheetData>
    <row r="1" spans="2:19" ht="27" customHeight="1">
      <c r="B1" s="100" t="s">
        <v>158</v>
      </c>
      <c r="C1" s="101"/>
      <c r="D1" s="101"/>
      <c r="E1" s="101"/>
      <c r="F1" s="101"/>
      <c r="G1" s="101"/>
      <c r="H1" s="101"/>
      <c r="I1" s="102"/>
      <c r="J1" s="6"/>
    </row>
    <row r="2" spans="2:19" ht="21" customHeight="1">
      <c r="B2" s="103" t="s">
        <v>103</v>
      </c>
      <c r="C2" s="104"/>
      <c r="D2" s="104"/>
      <c r="E2" s="104"/>
      <c r="F2" s="104"/>
      <c r="G2" s="104"/>
      <c r="H2" s="104"/>
      <c r="I2" s="105"/>
      <c r="J2" s="6"/>
      <c r="K2" s="1"/>
      <c r="L2" s="1"/>
    </row>
    <row r="3" spans="2:19" ht="24" customHeight="1">
      <c r="B3" s="22" t="s">
        <v>157</v>
      </c>
      <c r="C3" s="9" t="s">
        <v>52</v>
      </c>
      <c r="D3" s="9" t="s">
        <v>30</v>
      </c>
      <c r="E3" s="9" t="s">
        <v>31</v>
      </c>
      <c r="F3" s="9" t="s">
        <v>32</v>
      </c>
      <c r="G3" s="9" t="s">
        <v>33</v>
      </c>
      <c r="H3" s="9" t="s">
        <v>44</v>
      </c>
      <c r="I3" s="3" t="s">
        <v>77</v>
      </c>
      <c r="J3" s="6"/>
      <c r="K3" s="1"/>
      <c r="L3" s="1"/>
    </row>
    <row r="4" spans="2:19" ht="12.75" customHeight="1">
      <c r="B4" s="98" t="s">
        <v>28</v>
      </c>
      <c r="C4" s="10" t="s">
        <v>45</v>
      </c>
      <c r="D4" s="69">
        <v>42370</v>
      </c>
      <c r="E4" s="69">
        <v>42377</v>
      </c>
      <c r="F4" s="69">
        <v>42384</v>
      </c>
      <c r="G4" s="69">
        <v>42391</v>
      </c>
      <c r="H4" s="69">
        <v>42398</v>
      </c>
      <c r="I4" s="98">
        <f>SUM(D5:H5)</f>
        <v>216</v>
      </c>
      <c r="J4" s="54">
        <v>0</v>
      </c>
      <c r="K4" s="52" t="s">
        <v>124</v>
      </c>
      <c r="L4" s="1"/>
    </row>
    <row r="5" spans="2:19" ht="12.75" customHeight="1">
      <c r="B5" s="99"/>
      <c r="C5" s="13" t="s">
        <v>46</v>
      </c>
      <c r="D5" s="5">
        <v>0</v>
      </c>
      <c r="E5" s="5">
        <v>48</v>
      </c>
      <c r="F5" s="5">
        <v>59</v>
      </c>
      <c r="G5" s="5">
        <v>54</v>
      </c>
      <c r="H5" s="14">
        <v>55</v>
      </c>
      <c r="I5" s="99"/>
      <c r="J5" s="55">
        <v>0</v>
      </c>
      <c r="K5" s="53" t="s">
        <v>125</v>
      </c>
      <c r="L5" s="1"/>
      <c r="M5" s="71" t="s">
        <v>159</v>
      </c>
      <c r="N5" s="71"/>
      <c r="O5" s="71"/>
      <c r="P5" s="71"/>
      <c r="Q5" s="71"/>
      <c r="R5" s="71"/>
      <c r="S5" s="72"/>
    </row>
    <row r="6" spans="2:19" ht="12.75" customHeight="1">
      <c r="B6" s="98" t="s">
        <v>171</v>
      </c>
      <c r="C6" s="10" t="s">
        <v>45</v>
      </c>
      <c r="D6" s="11" t="s">
        <v>53</v>
      </c>
      <c r="E6" s="11" t="s">
        <v>54</v>
      </c>
      <c r="F6" s="11" t="s">
        <v>55</v>
      </c>
      <c r="G6" s="11" t="s">
        <v>56</v>
      </c>
      <c r="H6" s="12"/>
      <c r="I6" s="98">
        <f>SUM(D7:H7)+R7</f>
        <v>256</v>
      </c>
      <c r="J6" s="54">
        <v>3</v>
      </c>
      <c r="K6" s="52" t="s">
        <v>124</v>
      </c>
      <c r="L6" s="1"/>
      <c r="M6" s="69">
        <v>42402</v>
      </c>
      <c r="N6" s="69">
        <v>42409</v>
      </c>
      <c r="O6" s="69">
        <v>42416</v>
      </c>
      <c r="P6" s="69">
        <v>42423</v>
      </c>
      <c r="Q6" s="73"/>
      <c r="R6" s="73" t="s">
        <v>160</v>
      </c>
      <c r="S6" s="72"/>
    </row>
    <row r="7" spans="2:19" ht="12.75" customHeight="1">
      <c r="B7" s="99"/>
      <c r="C7" s="13" t="s">
        <v>46</v>
      </c>
      <c r="D7" s="5">
        <v>62</v>
      </c>
      <c r="E7" s="5">
        <v>65</v>
      </c>
      <c r="F7" s="5">
        <v>66</v>
      </c>
      <c r="G7" s="5">
        <v>48</v>
      </c>
      <c r="H7" s="14"/>
      <c r="I7" s="99"/>
      <c r="J7" s="55">
        <v>10</v>
      </c>
      <c r="K7" s="53" t="s">
        <v>125</v>
      </c>
      <c r="L7" s="1"/>
      <c r="M7" s="73"/>
      <c r="N7" s="73"/>
      <c r="O7" s="73"/>
      <c r="P7" s="73">
        <v>15</v>
      </c>
      <c r="Q7" s="73"/>
      <c r="R7" s="74">
        <f>SUM(M7:Q7)</f>
        <v>15</v>
      </c>
      <c r="S7" s="72"/>
    </row>
    <row r="8" spans="2:19" ht="12.75" customHeight="1">
      <c r="B8" s="98" t="s">
        <v>180</v>
      </c>
      <c r="C8" s="10" t="s">
        <v>45</v>
      </c>
      <c r="D8" s="69">
        <v>42433</v>
      </c>
      <c r="E8" s="69">
        <v>42440</v>
      </c>
      <c r="F8" s="69">
        <v>42447</v>
      </c>
      <c r="G8" s="69">
        <v>42454</v>
      </c>
      <c r="H8" s="12"/>
      <c r="I8" s="98">
        <f>SUM(D9:H9)+R11</f>
        <v>270</v>
      </c>
      <c r="J8" s="54">
        <v>2</v>
      </c>
      <c r="K8" s="52" t="s">
        <v>124</v>
      </c>
      <c r="L8" s="1"/>
      <c r="M8" s="75"/>
      <c r="N8" s="75"/>
      <c r="O8" s="75"/>
      <c r="P8" s="75"/>
      <c r="Q8" s="75"/>
      <c r="R8" s="76"/>
      <c r="S8" s="72"/>
    </row>
    <row r="9" spans="2:19" ht="12.75" customHeight="1">
      <c r="B9" s="99"/>
      <c r="C9" s="13" t="s">
        <v>46</v>
      </c>
      <c r="D9" s="5">
        <v>40</v>
      </c>
      <c r="E9" s="5">
        <v>46</v>
      </c>
      <c r="F9" s="5">
        <v>45</v>
      </c>
      <c r="G9" s="5">
        <v>47</v>
      </c>
      <c r="H9" s="14"/>
      <c r="I9" s="99"/>
      <c r="J9" s="55">
        <v>4</v>
      </c>
      <c r="K9" s="53" t="s">
        <v>125</v>
      </c>
      <c r="L9" s="1"/>
      <c r="M9" s="71" t="s">
        <v>161</v>
      </c>
      <c r="N9" s="71"/>
      <c r="O9" s="71"/>
      <c r="P9" s="71"/>
      <c r="Q9" s="71"/>
      <c r="R9" s="71"/>
      <c r="S9" s="72"/>
    </row>
    <row r="10" spans="2:19" s="7" customFormat="1" ht="12.75" customHeight="1">
      <c r="B10" s="98" t="s">
        <v>181</v>
      </c>
      <c r="C10" s="10" t="s">
        <v>45</v>
      </c>
      <c r="D10" s="69">
        <v>42461</v>
      </c>
      <c r="E10" s="69">
        <v>42468</v>
      </c>
      <c r="F10" s="69">
        <v>42475</v>
      </c>
      <c r="G10" s="69">
        <v>42482</v>
      </c>
      <c r="H10" s="82">
        <v>42489</v>
      </c>
      <c r="I10" s="98">
        <f>SUM(D11:H11)+R15</f>
        <v>345</v>
      </c>
      <c r="J10" s="54">
        <v>5</v>
      </c>
      <c r="K10" s="52" t="s">
        <v>124</v>
      </c>
      <c r="L10" s="4"/>
      <c r="M10" s="69">
        <v>42430</v>
      </c>
      <c r="N10" s="69">
        <v>42437</v>
      </c>
      <c r="O10" s="69">
        <v>42444</v>
      </c>
      <c r="P10" s="69">
        <v>42451</v>
      </c>
      <c r="Q10" s="69">
        <v>42458</v>
      </c>
      <c r="R10" s="73" t="s">
        <v>160</v>
      </c>
      <c r="S10" s="72"/>
    </row>
    <row r="11" spans="2:19" s="7" customFormat="1" ht="12.75" customHeight="1">
      <c r="B11" s="99"/>
      <c r="C11" s="13" t="s">
        <v>46</v>
      </c>
      <c r="D11" s="5">
        <v>46</v>
      </c>
      <c r="E11" s="5">
        <v>52</v>
      </c>
      <c r="F11" s="5">
        <v>51</v>
      </c>
      <c r="G11" s="5">
        <v>57</v>
      </c>
      <c r="H11" s="14">
        <v>52</v>
      </c>
      <c r="I11" s="99"/>
      <c r="J11" s="55">
        <v>10</v>
      </c>
      <c r="K11" s="53" t="s">
        <v>125</v>
      </c>
      <c r="L11" s="4"/>
      <c r="M11" s="73">
        <v>15</v>
      </c>
      <c r="N11" s="73">
        <v>18</v>
      </c>
      <c r="O11" s="73">
        <v>19</v>
      </c>
      <c r="P11" s="73">
        <v>20</v>
      </c>
      <c r="Q11" s="73">
        <v>20</v>
      </c>
      <c r="R11" s="74">
        <f>SUM(M11:Q11)</f>
        <v>92</v>
      </c>
      <c r="S11" s="72"/>
    </row>
    <row r="12" spans="2:19" s="7" customFormat="1" ht="12.75" customHeight="1">
      <c r="B12" s="98" t="s">
        <v>36</v>
      </c>
      <c r="C12" s="10" t="s">
        <v>45</v>
      </c>
      <c r="D12" s="11" t="s">
        <v>69</v>
      </c>
      <c r="E12" s="11" t="s">
        <v>70</v>
      </c>
      <c r="F12" s="11" t="s">
        <v>71</v>
      </c>
      <c r="G12" s="11" t="s">
        <v>72</v>
      </c>
      <c r="H12" s="12"/>
      <c r="I12" s="98">
        <f>SUM(D13:H13)+R19</f>
        <v>0</v>
      </c>
      <c r="J12" s="54"/>
      <c r="K12" s="52" t="s">
        <v>124</v>
      </c>
      <c r="L12" s="4"/>
      <c r="M12" s="71"/>
      <c r="N12" s="71"/>
      <c r="O12" s="71"/>
      <c r="P12" s="71"/>
      <c r="Q12" s="71"/>
      <c r="R12" s="71"/>
      <c r="S12" s="72"/>
    </row>
    <row r="13" spans="2:19" s="7" customFormat="1" ht="12.75" customHeight="1">
      <c r="B13" s="99"/>
      <c r="C13" s="13" t="s">
        <v>46</v>
      </c>
      <c r="D13" s="5"/>
      <c r="E13" s="5"/>
      <c r="F13" s="5"/>
      <c r="G13" s="5"/>
      <c r="H13" s="14"/>
      <c r="I13" s="99"/>
      <c r="J13" s="55"/>
      <c r="K13" s="53" t="s">
        <v>125</v>
      </c>
      <c r="L13" s="4"/>
      <c r="M13" s="71" t="s">
        <v>162</v>
      </c>
      <c r="N13" s="71"/>
      <c r="O13" s="71"/>
      <c r="P13" s="71"/>
      <c r="Q13" s="71"/>
      <c r="R13" s="71"/>
      <c r="S13" s="72"/>
    </row>
    <row r="14" spans="2:19" s="7" customFormat="1" ht="12.75" customHeight="1">
      <c r="B14" s="98" t="s">
        <v>37</v>
      </c>
      <c r="C14" s="10" t="s">
        <v>45</v>
      </c>
      <c r="D14" s="11" t="s">
        <v>57</v>
      </c>
      <c r="E14" s="11" t="s">
        <v>58</v>
      </c>
      <c r="F14" s="11" t="s">
        <v>75</v>
      </c>
      <c r="G14" s="11" t="s">
        <v>59</v>
      </c>
      <c r="H14" s="12"/>
      <c r="I14" s="98">
        <f>SUM(D15:H15)+R23</f>
        <v>0</v>
      </c>
      <c r="J14" s="54"/>
      <c r="K14" s="52" t="s">
        <v>124</v>
      </c>
      <c r="L14" s="4"/>
      <c r="M14" s="69">
        <v>42465</v>
      </c>
      <c r="N14" s="69">
        <v>42472</v>
      </c>
      <c r="O14" s="69">
        <v>42479</v>
      </c>
      <c r="P14" s="69">
        <v>42482</v>
      </c>
      <c r="Q14" s="82"/>
      <c r="R14" s="73" t="s">
        <v>160</v>
      </c>
      <c r="S14" s="72"/>
    </row>
    <row r="15" spans="2:19" s="7" customFormat="1" ht="12.75" customHeight="1">
      <c r="B15" s="99"/>
      <c r="C15" s="13" t="s">
        <v>46</v>
      </c>
      <c r="D15" s="5"/>
      <c r="E15" s="5"/>
      <c r="F15" s="5"/>
      <c r="G15" s="5"/>
      <c r="H15" s="14"/>
      <c r="I15" s="99"/>
      <c r="J15" s="55"/>
      <c r="K15" s="53" t="s">
        <v>125</v>
      </c>
      <c r="L15" s="4"/>
      <c r="M15" s="73">
        <v>22</v>
      </c>
      <c r="N15" s="73">
        <v>21</v>
      </c>
      <c r="O15" s="73">
        <v>22</v>
      </c>
      <c r="P15" s="73">
        <v>22</v>
      </c>
      <c r="Q15" s="73"/>
      <c r="R15" s="74">
        <f>SUM(M15:Q15)</f>
        <v>87</v>
      </c>
      <c r="S15" s="72"/>
    </row>
    <row r="16" spans="2:19" s="7" customFormat="1" ht="12.75" customHeight="1">
      <c r="B16" s="98" t="s">
        <v>38</v>
      </c>
      <c r="C16" s="10" t="s">
        <v>45</v>
      </c>
      <c r="D16" s="11" t="s">
        <v>47</v>
      </c>
      <c r="E16" s="11" t="s">
        <v>48</v>
      </c>
      <c r="F16" s="11" t="s">
        <v>49</v>
      </c>
      <c r="G16" s="11" t="s">
        <v>50</v>
      </c>
      <c r="H16" s="12" t="s">
        <v>51</v>
      </c>
      <c r="I16" s="98">
        <f>SUM(D17:H17)+R27</f>
        <v>0</v>
      </c>
      <c r="J16" s="54"/>
      <c r="K16" s="52" t="s">
        <v>124</v>
      </c>
      <c r="L16" s="4"/>
      <c r="M16" s="71"/>
      <c r="N16" s="71"/>
      <c r="O16" s="71"/>
      <c r="P16" s="71"/>
      <c r="Q16" s="71"/>
      <c r="R16" s="71"/>
      <c r="S16" s="72"/>
    </row>
    <row r="17" spans="2:19" s="7" customFormat="1" ht="12.75" customHeight="1">
      <c r="B17" s="99"/>
      <c r="C17" s="13" t="s">
        <v>46</v>
      </c>
      <c r="D17" s="5"/>
      <c r="E17" s="5"/>
      <c r="F17" s="5"/>
      <c r="G17" s="5"/>
      <c r="H17" s="14"/>
      <c r="I17" s="99"/>
      <c r="J17" s="55"/>
      <c r="K17" s="53" t="s">
        <v>125</v>
      </c>
      <c r="M17" s="71" t="s">
        <v>163</v>
      </c>
      <c r="N17" s="71"/>
      <c r="O17" s="71"/>
      <c r="P17" s="71"/>
      <c r="Q17" s="71"/>
      <c r="R17" s="71"/>
      <c r="S17" s="72"/>
    </row>
    <row r="18" spans="2:19" s="7" customFormat="1" ht="12.75" customHeight="1">
      <c r="B18" s="98" t="s">
        <v>39</v>
      </c>
      <c r="C18" s="10" t="s">
        <v>45</v>
      </c>
      <c r="D18" s="11" t="s">
        <v>53</v>
      </c>
      <c r="E18" s="11" t="s">
        <v>54</v>
      </c>
      <c r="F18" s="11" t="s">
        <v>55</v>
      </c>
      <c r="G18" s="11" t="s">
        <v>56</v>
      </c>
      <c r="H18" s="12"/>
      <c r="I18" s="98">
        <f>SUM(D19:H19)+R31</f>
        <v>0</v>
      </c>
      <c r="J18" s="54"/>
      <c r="K18" s="52" t="s">
        <v>148</v>
      </c>
      <c r="M18" s="69">
        <v>42493</v>
      </c>
      <c r="N18" s="69">
        <v>42500</v>
      </c>
      <c r="O18" s="69">
        <v>42507</v>
      </c>
      <c r="P18" s="69">
        <v>42514</v>
      </c>
      <c r="Q18" s="69">
        <v>42521</v>
      </c>
      <c r="R18" s="73" t="s">
        <v>160</v>
      </c>
      <c r="S18" s="72"/>
    </row>
    <row r="19" spans="2:19" s="7" customFormat="1" ht="12.75" customHeight="1">
      <c r="B19" s="99"/>
      <c r="C19" s="13" t="s">
        <v>46</v>
      </c>
      <c r="D19" s="5"/>
      <c r="E19" s="5"/>
      <c r="F19" s="5"/>
      <c r="G19" s="5"/>
      <c r="H19" s="14"/>
      <c r="I19" s="99"/>
      <c r="J19" s="55"/>
      <c r="K19" s="53" t="s">
        <v>125</v>
      </c>
      <c r="M19" s="73"/>
      <c r="N19" s="73"/>
      <c r="O19" s="73"/>
      <c r="P19" s="73"/>
      <c r="Q19" s="73"/>
      <c r="R19" s="74">
        <f>SUM(M19:Q19)</f>
        <v>0</v>
      </c>
      <c r="S19" s="72"/>
    </row>
    <row r="20" spans="2:19" s="7" customFormat="1" ht="12.75" customHeight="1">
      <c r="B20" s="98" t="s">
        <v>40</v>
      </c>
      <c r="C20" s="10" t="s">
        <v>45</v>
      </c>
      <c r="D20" s="11" t="s">
        <v>64</v>
      </c>
      <c r="E20" s="11" t="s">
        <v>65</v>
      </c>
      <c r="F20" s="11" t="s">
        <v>66</v>
      </c>
      <c r="G20" s="11" t="s">
        <v>67</v>
      </c>
      <c r="H20" s="12" t="s">
        <v>68</v>
      </c>
      <c r="I20" s="98">
        <f>SUM(D21:H21)+R35</f>
        <v>0</v>
      </c>
      <c r="J20" s="54"/>
      <c r="K20" s="52" t="s">
        <v>148</v>
      </c>
      <c r="M20" s="71"/>
      <c r="N20" s="71"/>
      <c r="O20" s="71"/>
      <c r="P20" s="71"/>
      <c r="Q20" s="71"/>
      <c r="R20" s="71"/>
      <c r="S20" s="72"/>
    </row>
    <row r="21" spans="2:19" s="7" customFormat="1" ht="12.75" customHeight="1">
      <c r="B21" s="99"/>
      <c r="C21" s="13" t="s">
        <v>46</v>
      </c>
      <c r="D21" s="5"/>
      <c r="E21" s="5"/>
      <c r="F21" s="5"/>
      <c r="G21" s="5"/>
      <c r="H21" s="14"/>
      <c r="I21" s="99"/>
      <c r="J21" s="55"/>
      <c r="K21" s="53" t="s">
        <v>125</v>
      </c>
      <c r="M21" s="71" t="s">
        <v>164</v>
      </c>
      <c r="N21" s="71"/>
      <c r="O21" s="71"/>
      <c r="P21" s="71"/>
      <c r="Q21" s="71"/>
      <c r="R21" s="71"/>
      <c r="S21" s="72"/>
    </row>
    <row r="22" spans="2:19" s="7" customFormat="1" ht="12.75" customHeight="1">
      <c r="B22" s="98" t="s">
        <v>41</v>
      </c>
      <c r="C22" s="10" t="s">
        <v>45</v>
      </c>
      <c r="D22" s="11" t="s">
        <v>60</v>
      </c>
      <c r="E22" s="11" t="s">
        <v>61</v>
      </c>
      <c r="F22" s="11" t="s">
        <v>62</v>
      </c>
      <c r="G22" s="11" t="s">
        <v>63</v>
      </c>
      <c r="H22" s="12"/>
      <c r="I22" s="98">
        <f>SUM(D23:H23)+R39</f>
        <v>0</v>
      </c>
      <c r="J22" s="54"/>
      <c r="K22" s="52" t="s">
        <v>148</v>
      </c>
      <c r="M22" s="69">
        <v>42528</v>
      </c>
      <c r="N22" s="69">
        <v>42535</v>
      </c>
      <c r="O22" s="69">
        <v>42542</v>
      </c>
      <c r="P22" s="69">
        <v>42549</v>
      </c>
      <c r="Q22" s="69"/>
      <c r="R22" s="73" t="s">
        <v>160</v>
      </c>
      <c r="S22" s="72"/>
    </row>
    <row r="23" spans="2:19" s="7" customFormat="1" ht="12.75" customHeight="1">
      <c r="B23" s="99"/>
      <c r="C23" s="13" t="s">
        <v>46</v>
      </c>
      <c r="D23" s="5"/>
      <c r="E23" s="5"/>
      <c r="F23" s="5"/>
      <c r="G23" s="5"/>
      <c r="H23" s="14"/>
      <c r="I23" s="99"/>
      <c r="J23" s="55"/>
      <c r="K23" s="53" t="s">
        <v>149</v>
      </c>
      <c r="M23" s="73"/>
      <c r="N23" s="73"/>
      <c r="O23" s="73"/>
      <c r="P23" s="73"/>
      <c r="Q23" s="73"/>
      <c r="R23" s="74">
        <f>SUM(M23:Q23)</f>
        <v>0</v>
      </c>
      <c r="S23" s="72"/>
    </row>
    <row r="24" spans="2:19" s="7" customFormat="1" ht="12.75" customHeight="1">
      <c r="B24" s="98" t="s">
        <v>42</v>
      </c>
      <c r="C24" s="10" t="s">
        <v>45</v>
      </c>
      <c r="D24" s="11" t="s">
        <v>73</v>
      </c>
      <c r="E24" s="11" t="s">
        <v>74</v>
      </c>
      <c r="F24" s="11" t="s">
        <v>75</v>
      </c>
      <c r="G24" s="11" t="s">
        <v>76</v>
      </c>
      <c r="H24" s="12"/>
      <c r="I24" s="98">
        <f>SUM(D25:H25)+R43</f>
        <v>0</v>
      </c>
      <c r="J24" s="54"/>
      <c r="K24" s="52" t="s">
        <v>155</v>
      </c>
      <c r="M24" s="75"/>
      <c r="N24" s="75"/>
      <c r="O24" s="75"/>
      <c r="P24" s="75"/>
      <c r="Q24" s="75"/>
      <c r="R24" s="76"/>
      <c r="S24" s="72"/>
    </row>
    <row r="25" spans="2:19" s="7" customFormat="1" ht="12.75" customHeight="1">
      <c r="B25" s="99"/>
      <c r="C25" s="13" t="s">
        <v>46</v>
      </c>
      <c r="D25" s="5"/>
      <c r="E25" s="5"/>
      <c r="F25" s="5"/>
      <c r="G25" s="5"/>
      <c r="H25" s="14"/>
      <c r="I25" s="99"/>
      <c r="J25" s="55"/>
      <c r="K25" s="53" t="s">
        <v>149</v>
      </c>
      <c r="M25" s="71" t="s">
        <v>165</v>
      </c>
      <c r="N25" s="71"/>
      <c r="O25" s="71"/>
      <c r="P25" s="71"/>
      <c r="Q25" s="71"/>
      <c r="R25" s="71"/>
      <c r="S25" s="72"/>
    </row>
    <row r="26" spans="2:19" s="7" customFormat="1" ht="12.75" customHeight="1">
      <c r="B26" s="98" t="s">
        <v>43</v>
      </c>
      <c r="C26" s="10" t="s">
        <v>45</v>
      </c>
      <c r="D26" s="11" t="s">
        <v>64</v>
      </c>
      <c r="E26" s="11" t="s">
        <v>65</v>
      </c>
      <c r="F26" s="11" t="s">
        <v>66</v>
      </c>
      <c r="G26" s="11" t="s">
        <v>67</v>
      </c>
      <c r="H26" s="12" t="s">
        <v>68</v>
      </c>
      <c r="I26" s="98">
        <f>SUM(D27:H27)+R47</f>
        <v>0</v>
      </c>
      <c r="J26" s="54"/>
      <c r="K26" s="52" t="s">
        <v>155</v>
      </c>
      <c r="M26" s="69">
        <v>42556</v>
      </c>
      <c r="N26" s="69">
        <v>42563</v>
      </c>
      <c r="O26" s="69">
        <v>42570</v>
      </c>
      <c r="P26" s="69">
        <v>42577</v>
      </c>
      <c r="Q26" s="73"/>
      <c r="R26" s="73" t="s">
        <v>160</v>
      </c>
      <c r="S26" s="72"/>
    </row>
    <row r="27" spans="2:19" s="7" customFormat="1" ht="12.75" customHeight="1">
      <c r="B27" s="99"/>
      <c r="C27" s="13" t="s">
        <v>46</v>
      </c>
      <c r="D27" s="5"/>
      <c r="E27" s="5"/>
      <c r="F27" s="5"/>
      <c r="G27" s="5"/>
      <c r="H27" s="14"/>
      <c r="I27" s="99"/>
      <c r="J27" s="55"/>
      <c r="K27" s="53" t="s">
        <v>149</v>
      </c>
      <c r="M27" s="73"/>
      <c r="N27" s="73"/>
      <c r="O27" s="73"/>
      <c r="P27" s="73"/>
      <c r="Q27" s="73"/>
      <c r="R27" s="74">
        <f>SUM(M27:Q27)</f>
        <v>0</v>
      </c>
      <c r="S27" s="72"/>
    </row>
    <row r="28" spans="2:19" s="7" customFormat="1" ht="21" customHeight="1">
      <c r="G28" s="106" t="s">
        <v>78</v>
      </c>
      <c r="H28" s="106"/>
      <c r="I28" s="18">
        <f>SUM(I4:I27)</f>
        <v>1087</v>
      </c>
      <c r="J28" s="7">
        <f>SUM(J4:J27)</f>
        <v>34</v>
      </c>
      <c r="M28" s="71"/>
      <c r="N28" s="71"/>
      <c r="O28" s="71"/>
      <c r="P28" s="71"/>
      <c r="Q28" s="71"/>
      <c r="R28" s="71"/>
      <c r="S28" s="72"/>
    </row>
    <row r="29" spans="2:19" s="7" customFormat="1" ht="12" customHeight="1">
      <c r="B29" s="15"/>
      <c r="C29" s="15"/>
      <c r="D29" s="15"/>
      <c r="E29" s="15"/>
      <c r="F29" s="15"/>
      <c r="G29" s="16"/>
      <c r="H29" s="16"/>
      <c r="I29" s="17"/>
      <c r="M29" s="71" t="s">
        <v>166</v>
      </c>
      <c r="N29" s="71"/>
      <c r="O29" s="71"/>
      <c r="P29" s="71"/>
      <c r="Q29" s="71"/>
      <c r="R29" s="71"/>
      <c r="S29" s="72"/>
    </row>
    <row r="30" spans="2:19">
      <c r="G30" s="106" t="s">
        <v>129</v>
      </c>
      <c r="H30" s="106"/>
      <c r="I30" s="18">
        <f>I28+J28</f>
        <v>1121</v>
      </c>
      <c r="M30" s="69">
        <v>42584</v>
      </c>
      <c r="N30" s="69">
        <v>42591</v>
      </c>
      <c r="O30" s="69">
        <v>42598</v>
      </c>
      <c r="P30" s="69">
        <v>42605</v>
      </c>
      <c r="Q30" s="69">
        <v>42612</v>
      </c>
      <c r="R30" s="73" t="s">
        <v>160</v>
      </c>
      <c r="S30" s="72"/>
    </row>
    <row r="31" spans="2:19" ht="15.75">
      <c r="M31" s="73"/>
      <c r="N31" s="73"/>
      <c r="O31" s="73"/>
      <c r="P31" s="73"/>
      <c r="Q31" s="73"/>
      <c r="R31" s="74">
        <f>SUM(M31:Q31)</f>
        <v>0</v>
      </c>
      <c r="S31" s="72"/>
    </row>
    <row r="32" spans="2:19" ht="15.75">
      <c r="M32" s="75"/>
      <c r="N32" s="75"/>
      <c r="O32" s="75"/>
      <c r="P32" s="75"/>
      <c r="Q32" s="75"/>
      <c r="R32" s="76"/>
      <c r="S32" s="72"/>
    </row>
    <row r="33" spans="13:19">
      <c r="M33" s="71" t="s">
        <v>167</v>
      </c>
      <c r="N33" s="71"/>
      <c r="O33" s="71"/>
      <c r="P33" s="71"/>
      <c r="Q33" s="71"/>
      <c r="R33" s="71"/>
      <c r="S33" s="72"/>
    </row>
    <row r="34" spans="13:19">
      <c r="M34" s="69">
        <v>42619</v>
      </c>
      <c r="N34" s="69">
        <v>42626</v>
      </c>
      <c r="O34" s="69">
        <v>42633</v>
      </c>
      <c r="P34" s="69">
        <v>42640</v>
      </c>
      <c r="Q34" s="73"/>
      <c r="R34" s="73" t="s">
        <v>160</v>
      </c>
      <c r="S34" s="72"/>
    </row>
    <row r="35" spans="13:19" ht="15.75">
      <c r="M35" s="73"/>
      <c r="N35" s="73"/>
      <c r="O35" s="73"/>
      <c r="P35" s="73"/>
      <c r="Q35" s="73"/>
      <c r="R35" s="74">
        <f>SUM(M35:Q35)</f>
        <v>0</v>
      </c>
      <c r="S35" s="72"/>
    </row>
    <row r="36" spans="13:19" ht="15.75">
      <c r="M36" s="75"/>
      <c r="N36" s="75"/>
      <c r="O36" s="75"/>
      <c r="P36" s="75"/>
      <c r="Q36" s="75"/>
      <c r="R36" s="76"/>
      <c r="S36" s="72"/>
    </row>
    <row r="37" spans="13:19">
      <c r="M37" s="71" t="s">
        <v>168</v>
      </c>
      <c r="N37" s="71"/>
      <c r="O37" s="71"/>
      <c r="P37" s="71"/>
      <c r="Q37" s="71"/>
      <c r="R37" s="71"/>
      <c r="S37" s="72"/>
    </row>
    <row r="38" spans="13:19">
      <c r="M38" s="69">
        <v>42647</v>
      </c>
      <c r="N38" s="69">
        <v>42654</v>
      </c>
      <c r="O38" s="69">
        <v>42661</v>
      </c>
      <c r="P38" s="69">
        <v>42668</v>
      </c>
      <c r="Q38" s="69"/>
      <c r="R38" s="73" t="s">
        <v>160</v>
      </c>
      <c r="S38" s="72"/>
    </row>
    <row r="39" spans="13:19" ht="15.75">
      <c r="M39" s="73"/>
      <c r="N39" s="73"/>
      <c r="O39" s="73"/>
      <c r="P39" s="73"/>
      <c r="Q39" s="73"/>
      <c r="R39" s="74">
        <f>SUM(M39:Q39)</f>
        <v>0</v>
      </c>
      <c r="S39" s="72"/>
    </row>
    <row r="40" spans="13:19" ht="15.75">
      <c r="M40" s="75"/>
      <c r="N40" s="75"/>
      <c r="O40" s="75"/>
      <c r="P40" s="75"/>
      <c r="Q40" s="75"/>
      <c r="R40" s="76"/>
      <c r="S40" s="72"/>
    </row>
    <row r="41" spans="13:19">
      <c r="M41" s="71" t="s">
        <v>169</v>
      </c>
      <c r="N41" s="71"/>
      <c r="O41" s="71"/>
      <c r="P41" s="71"/>
      <c r="Q41" s="71"/>
      <c r="R41" s="71"/>
      <c r="S41" s="72"/>
    </row>
    <row r="42" spans="13:19">
      <c r="M42" s="69">
        <v>42675</v>
      </c>
      <c r="N42" s="69">
        <v>42682</v>
      </c>
      <c r="O42" s="69">
        <v>42689</v>
      </c>
      <c r="P42" s="69">
        <v>42696</v>
      </c>
      <c r="Q42" s="69">
        <v>42703</v>
      </c>
      <c r="R42" s="73" t="s">
        <v>160</v>
      </c>
      <c r="S42" s="72"/>
    </row>
    <row r="43" spans="13:19" ht="15.75">
      <c r="M43" s="73"/>
      <c r="N43" s="73"/>
      <c r="O43" s="73"/>
      <c r="P43" s="73"/>
      <c r="Q43" s="73"/>
      <c r="R43" s="74">
        <f>SUM(M43:Q43)</f>
        <v>0</v>
      </c>
      <c r="S43" s="72"/>
    </row>
    <row r="44" spans="13:19" ht="15.75">
      <c r="M44" s="75"/>
      <c r="N44" s="75"/>
      <c r="O44" s="75"/>
      <c r="P44" s="75"/>
      <c r="Q44" s="75"/>
      <c r="R44" s="76"/>
      <c r="S44" s="72"/>
    </row>
    <row r="45" spans="13:19">
      <c r="M45" s="71" t="s">
        <v>170</v>
      </c>
      <c r="N45" s="71"/>
      <c r="O45" s="71"/>
      <c r="P45" s="71"/>
      <c r="Q45" s="71"/>
      <c r="R45" s="71"/>
      <c r="S45" s="72"/>
    </row>
    <row r="46" spans="13:19">
      <c r="M46" s="69">
        <v>42710</v>
      </c>
      <c r="N46" s="69">
        <v>42717</v>
      </c>
      <c r="O46" s="69">
        <v>42724</v>
      </c>
      <c r="P46" s="69">
        <v>42731</v>
      </c>
      <c r="Q46" s="73"/>
      <c r="R46" s="73" t="s">
        <v>160</v>
      </c>
      <c r="S46" s="72"/>
    </row>
    <row r="47" spans="13:19" ht="15.75">
      <c r="M47" s="73"/>
      <c r="N47" s="73"/>
      <c r="O47" s="73"/>
      <c r="P47" s="73">
        <v>0</v>
      </c>
      <c r="Q47" s="73"/>
      <c r="R47" s="74">
        <f>SUM(M47:Q47)</f>
        <v>0</v>
      </c>
      <c r="S47" s="72"/>
    </row>
    <row r="48" spans="13:19" ht="15.75">
      <c r="M48" s="71"/>
      <c r="N48" s="71"/>
      <c r="O48" s="71"/>
      <c r="P48" s="71"/>
      <c r="Q48" s="71"/>
      <c r="R48" s="77">
        <f>SUM(R3+R7+R11+R15+R19+R23+R27+R31+R35+R39+R43+R47)</f>
        <v>194</v>
      </c>
      <c r="S48" s="72"/>
    </row>
    <row r="49" spans="19:19">
      <c r="S49" s="70"/>
    </row>
  </sheetData>
  <mergeCells count="28">
    <mergeCell ref="G30:H30"/>
    <mergeCell ref="B22:B23"/>
    <mergeCell ref="G28:H28"/>
    <mergeCell ref="I22:I23"/>
    <mergeCell ref="B24:B25"/>
    <mergeCell ref="I24:I25"/>
    <mergeCell ref="B26:B27"/>
    <mergeCell ref="I26:I27"/>
    <mergeCell ref="B1:I1"/>
    <mergeCell ref="B6:B7"/>
    <mergeCell ref="I6:I7"/>
    <mergeCell ref="B2:I2"/>
    <mergeCell ref="B10:B11"/>
    <mergeCell ref="B4:B5"/>
    <mergeCell ref="I4:I5"/>
    <mergeCell ref="B8:B9"/>
    <mergeCell ref="I8:I9"/>
    <mergeCell ref="B20:B21"/>
    <mergeCell ref="I20:I21"/>
    <mergeCell ref="I10:I11"/>
    <mergeCell ref="B12:B13"/>
    <mergeCell ref="I12:I13"/>
    <mergeCell ref="B14:B15"/>
    <mergeCell ref="I14:I15"/>
    <mergeCell ref="B16:B17"/>
    <mergeCell ref="I16:I17"/>
    <mergeCell ref="B18:B19"/>
    <mergeCell ref="I18:I19"/>
  </mergeCells>
  <printOptions horizontalCentered="1" verticalCentered="1"/>
  <pageMargins left="0" right="0" top="0" bottom="0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2"/>
  <sheetViews>
    <sheetView workbookViewId="0">
      <selection activeCell="D16" sqref="D16"/>
    </sheetView>
  </sheetViews>
  <sheetFormatPr defaultRowHeight="15"/>
  <cols>
    <col min="1" max="1" width="28.28515625" bestFit="1" customWidth="1"/>
    <col min="2" max="14" width="4.7109375" customWidth="1"/>
  </cols>
  <sheetData>
    <row r="2" spans="1:14">
      <c r="A2">
        <v>2015</v>
      </c>
    </row>
    <row r="3" spans="1:14" ht="42.75">
      <c r="B3" s="68" t="s">
        <v>28</v>
      </c>
      <c r="C3" s="68" t="s">
        <v>29</v>
      </c>
      <c r="D3" s="68" t="s">
        <v>34</v>
      </c>
      <c r="E3" s="68" t="s">
        <v>35</v>
      </c>
      <c r="F3" s="68" t="s">
        <v>36</v>
      </c>
      <c r="G3" s="68" t="s">
        <v>37</v>
      </c>
      <c r="H3" s="68" t="s">
        <v>38</v>
      </c>
      <c r="I3" s="68" t="s">
        <v>39</v>
      </c>
      <c r="J3" s="68" t="s">
        <v>40</v>
      </c>
      <c r="K3" s="68" t="s">
        <v>41</v>
      </c>
      <c r="L3" s="68" t="s">
        <v>42</v>
      </c>
      <c r="M3" s="68" t="s">
        <v>43</v>
      </c>
      <c r="N3" s="68" t="s">
        <v>156</v>
      </c>
    </row>
    <row r="4" spans="1:14">
      <c r="A4" s="67" t="s">
        <v>177</v>
      </c>
      <c r="B4" s="67">
        <v>143</v>
      </c>
      <c r="C4" s="67">
        <v>204</v>
      </c>
      <c r="D4" s="67">
        <v>221</v>
      </c>
      <c r="E4" s="67">
        <v>214</v>
      </c>
      <c r="F4" s="67">
        <v>232</v>
      </c>
      <c r="G4" s="67">
        <v>227</v>
      </c>
      <c r="H4" s="67">
        <v>294</v>
      </c>
      <c r="I4" s="67">
        <v>165</v>
      </c>
      <c r="J4" s="67">
        <v>245</v>
      </c>
      <c r="K4" s="67">
        <v>312</v>
      </c>
      <c r="L4" s="67">
        <v>259</v>
      </c>
      <c r="M4" s="67">
        <v>246</v>
      </c>
      <c r="N4" s="67">
        <f>SUM(B4:M4)</f>
        <v>2762</v>
      </c>
    </row>
    <row r="5" spans="1:14">
      <c r="A5" s="67" t="s">
        <v>179</v>
      </c>
      <c r="B5" s="67">
        <v>11</v>
      </c>
      <c r="C5" s="67">
        <v>13</v>
      </c>
      <c r="D5" s="67">
        <v>8</v>
      </c>
      <c r="E5" s="67">
        <v>11</v>
      </c>
      <c r="F5" s="67">
        <v>19</v>
      </c>
      <c r="G5" s="67">
        <v>14</v>
      </c>
      <c r="H5" s="67">
        <v>9</v>
      </c>
      <c r="I5" s="67">
        <v>8</v>
      </c>
      <c r="J5" s="67">
        <v>8</v>
      </c>
      <c r="K5" s="67">
        <v>12</v>
      </c>
      <c r="L5" s="67">
        <v>25</v>
      </c>
      <c r="M5" s="67">
        <v>18</v>
      </c>
      <c r="N5" s="67">
        <f>SUM(B5:M5)</f>
        <v>156</v>
      </c>
    </row>
    <row r="6" spans="1:14">
      <c r="A6" t="s">
        <v>176</v>
      </c>
      <c r="B6">
        <f>B4+B5</f>
        <v>154</v>
      </c>
      <c r="C6">
        <f t="shared" ref="C6:N6" si="0">C4+C5</f>
        <v>217</v>
      </c>
      <c r="D6">
        <f t="shared" si="0"/>
        <v>229</v>
      </c>
      <c r="E6">
        <f t="shared" si="0"/>
        <v>225</v>
      </c>
      <c r="F6">
        <f t="shared" si="0"/>
        <v>251</v>
      </c>
      <c r="G6">
        <f t="shared" si="0"/>
        <v>241</v>
      </c>
      <c r="H6">
        <f t="shared" si="0"/>
        <v>303</v>
      </c>
      <c r="I6">
        <f t="shared" si="0"/>
        <v>173</v>
      </c>
      <c r="J6">
        <f t="shared" si="0"/>
        <v>253</v>
      </c>
      <c r="K6">
        <f t="shared" si="0"/>
        <v>324</v>
      </c>
      <c r="L6">
        <f t="shared" si="0"/>
        <v>284</v>
      </c>
      <c r="M6">
        <f t="shared" si="0"/>
        <v>264</v>
      </c>
      <c r="N6">
        <f t="shared" si="0"/>
        <v>2918</v>
      </c>
    </row>
    <row r="8" spans="1:14">
      <c r="A8">
        <v>2016</v>
      </c>
    </row>
    <row r="9" spans="1:14" ht="42.75">
      <c r="B9" s="68" t="s">
        <v>28</v>
      </c>
      <c r="C9" s="68" t="s">
        <v>29</v>
      </c>
      <c r="D9" s="68" t="s">
        <v>34</v>
      </c>
      <c r="E9" s="68" t="s">
        <v>35</v>
      </c>
      <c r="F9" s="68" t="s">
        <v>36</v>
      </c>
      <c r="G9" s="68" t="s">
        <v>37</v>
      </c>
      <c r="H9" s="68" t="s">
        <v>38</v>
      </c>
      <c r="I9" s="68" t="s">
        <v>39</v>
      </c>
      <c r="J9" s="68" t="s">
        <v>40</v>
      </c>
      <c r="K9" s="68" t="s">
        <v>41</v>
      </c>
      <c r="L9" s="68" t="s">
        <v>42</v>
      </c>
      <c r="M9" s="68" t="s">
        <v>43</v>
      </c>
      <c r="N9" s="68" t="s">
        <v>156</v>
      </c>
    </row>
    <row r="10" spans="1:14">
      <c r="A10" s="67" t="s">
        <v>178</v>
      </c>
      <c r="B10" s="67">
        <v>216</v>
      </c>
      <c r="C10" s="67">
        <v>256</v>
      </c>
      <c r="D10" s="67">
        <v>270</v>
      </c>
      <c r="E10" s="67">
        <v>345</v>
      </c>
      <c r="F10" s="67"/>
      <c r="G10" s="67"/>
      <c r="H10" s="67"/>
      <c r="I10" s="67"/>
      <c r="J10" s="67"/>
      <c r="K10" s="67"/>
      <c r="L10" s="67"/>
      <c r="M10" s="67"/>
      <c r="N10" s="67"/>
    </row>
    <row r="11" spans="1:14">
      <c r="A11" s="67" t="s">
        <v>179</v>
      </c>
      <c r="B11" s="67">
        <v>0</v>
      </c>
      <c r="C11" s="67">
        <v>13</v>
      </c>
      <c r="D11" s="67">
        <v>6</v>
      </c>
      <c r="E11" s="67">
        <v>15</v>
      </c>
      <c r="F11" s="67"/>
      <c r="G11" s="67"/>
      <c r="H11" s="67"/>
      <c r="I11" s="67"/>
      <c r="J11" s="67"/>
      <c r="K11" s="67"/>
      <c r="L11" s="67"/>
      <c r="M11" s="67"/>
      <c r="N11" s="67"/>
    </row>
    <row r="12" spans="1:14">
      <c r="A12" t="s">
        <v>176</v>
      </c>
      <c r="B12">
        <f>B10+B11</f>
        <v>216</v>
      </c>
      <c r="C12">
        <f t="shared" ref="C12" si="1">C10+C11</f>
        <v>269</v>
      </c>
      <c r="D12">
        <f t="shared" ref="D12" si="2">D10+D11</f>
        <v>276</v>
      </c>
      <c r="E12">
        <f t="shared" ref="E12" si="3">E10+E11</f>
        <v>360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R23" sqref="R23"/>
    </sheetView>
  </sheetViews>
  <sheetFormatPr defaultRowHeight="15"/>
  <cols>
    <col min="1" max="1" width="10.28515625" customWidth="1"/>
    <col min="2" max="2" width="4.7109375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07">
        <v>2015</v>
      </c>
      <c r="B2" s="108"/>
    </row>
    <row r="3" spans="1:14" ht="87" customHeight="1">
      <c r="A3" s="78" t="s">
        <v>172</v>
      </c>
      <c r="B3" s="79" t="s">
        <v>173</v>
      </c>
      <c r="G3" s="111" t="s">
        <v>175</v>
      </c>
      <c r="H3" s="111"/>
      <c r="I3" s="111"/>
      <c r="J3" s="111"/>
      <c r="K3" s="111"/>
      <c r="L3" s="111"/>
      <c r="M3" s="111"/>
    </row>
    <row r="4" spans="1:14">
      <c r="A4" s="80" t="s">
        <v>28</v>
      </c>
      <c r="B4" s="81">
        <v>154</v>
      </c>
    </row>
    <row r="5" spans="1:14">
      <c r="A5" s="80" t="s">
        <v>29</v>
      </c>
      <c r="B5" s="81">
        <v>217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>
      <c r="A6" s="80" t="s">
        <v>34</v>
      </c>
      <c r="B6" s="81">
        <v>229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</row>
    <row r="7" spans="1:14">
      <c r="A7" s="80" t="s">
        <v>35</v>
      </c>
      <c r="B7" s="81">
        <v>225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4">
      <c r="A8" s="80" t="s">
        <v>36</v>
      </c>
      <c r="B8" s="81">
        <v>251</v>
      </c>
    </row>
    <row r="9" spans="1:14">
      <c r="A9" s="80" t="s">
        <v>37</v>
      </c>
      <c r="B9" s="81">
        <v>241</v>
      </c>
    </row>
    <row r="10" spans="1:14">
      <c r="A10" s="80" t="s">
        <v>38</v>
      </c>
      <c r="B10" s="81">
        <v>303</v>
      </c>
      <c r="C10" s="67"/>
    </row>
    <row r="11" spans="1:14">
      <c r="A11" s="80" t="s">
        <v>39</v>
      </c>
      <c r="B11" s="81">
        <v>173</v>
      </c>
      <c r="C11" s="67"/>
    </row>
    <row r="12" spans="1:14">
      <c r="A12" s="80" t="s">
        <v>40</v>
      </c>
      <c r="B12" s="81">
        <v>253</v>
      </c>
      <c r="C12" s="67"/>
    </row>
    <row r="13" spans="1:14">
      <c r="A13" s="80" t="s">
        <v>41</v>
      </c>
      <c r="B13" s="81">
        <v>324</v>
      </c>
      <c r="C13" s="67"/>
    </row>
    <row r="14" spans="1:14">
      <c r="A14" s="80" t="s">
        <v>42</v>
      </c>
      <c r="B14" s="81">
        <v>284</v>
      </c>
      <c r="C14" s="67"/>
    </row>
    <row r="15" spans="1:14">
      <c r="A15" s="80" t="s">
        <v>43</v>
      </c>
      <c r="B15" s="81">
        <v>264</v>
      </c>
      <c r="C15" s="67"/>
    </row>
    <row r="16" spans="1:14">
      <c r="A16" s="80" t="s">
        <v>174</v>
      </c>
      <c r="B16" s="81">
        <f>SUM(B4:B15)</f>
        <v>2918</v>
      </c>
      <c r="C16" s="67"/>
    </row>
    <row r="17" spans="1:3">
      <c r="C17" s="67"/>
    </row>
    <row r="18" spans="1:3">
      <c r="C18" s="67"/>
    </row>
    <row r="19" spans="1:3">
      <c r="C19" s="67"/>
    </row>
    <row r="20" spans="1:3">
      <c r="C20" s="67"/>
    </row>
    <row r="21" spans="1:3" ht="15.75">
      <c r="A21" s="109">
        <v>2016</v>
      </c>
      <c r="B21" s="110"/>
      <c r="C21" s="67"/>
    </row>
    <row r="22" spans="1:3" ht="75.75">
      <c r="A22" s="78" t="s">
        <v>172</v>
      </c>
      <c r="B22" s="79" t="s">
        <v>173</v>
      </c>
      <c r="C22" s="67"/>
    </row>
    <row r="23" spans="1:3">
      <c r="A23" s="80" t="s">
        <v>28</v>
      </c>
      <c r="B23" s="81">
        <v>216</v>
      </c>
    </row>
    <row r="24" spans="1:3">
      <c r="A24" s="80" t="s">
        <v>29</v>
      </c>
      <c r="B24" s="81">
        <v>269</v>
      </c>
    </row>
    <row r="25" spans="1:3">
      <c r="A25" s="80" t="s">
        <v>34</v>
      </c>
      <c r="B25" s="81">
        <v>276</v>
      </c>
    </row>
    <row r="26" spans="1:3">
      <c r="A26" s="80" t="s">
        <v>35</v>
      </c>
      <c r="B26" s="81">
        <v>360</v>
      </c>
    </row>
    <row r="27" spans="1:3">
      <c r="A27" s="80" t="s">
        <v>36</v>
      </c>
      <c r="B27" s="81"/>
    </row>
    <row r="28" spans="1:3">
      <c r="A28" s="80" t="s">
        <v>37</v>
      </c>
      <c r="B28" s="81"/>
    </row>
    <row r="29" spans="1:3">
      <c r="A29" s="80" t="s">
        <v>38</v>
      </c>
      <c r="B29" s="81"/>
    </row>
    <row r="30" spans="1:3">
      <c r="A30" s="80" t="s">
        <v>39</v>
      </c>
      <c r="B30" s="81"/>
    </row>
    <row r="31" spans="1:3">
      <c r="A31" s="80" t="s">
        <v>40</v>
      </c>
      <c r="B31" s="81"/>
    </row>
    <row r="32" spans="1:3">
      <c r="A32" s="80" t="s">
        <v>41</v>
      </c>
      <c r="B32" s="81"/>
    </row>
    <row r="33" spans="1:2">
      <c r="A33" s="80" t="s">
        <v>42</v>
      </c>
      <c r="B33" s="81"/>
    </row>
    <row r="34" spans="1:2">
      <c r="A34" s="80" t="s">
        <v>43</v>
      </c>
      <c r="B34" s="81"/>
    </row>
    <row r="35" spans="1:2">
      <c r="A35" s="80" t="s">
        <v>174</v>
      </c>
      <c r="B35" s="81">
        <f>SUM(B23:B34)</f>
        <v>1121</v>
      </c>
    </row>
    <row r="38" spans="1:2" ht="7.5" customHeight="1"/>
  </sheetData>
  <mergeCells count="3">
    <mergeCell ref="A2:B2"/>
    <mergeCell ref="A21:B21"/>
    <mergeCell ref="G3:M3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persone compiti</vt:lpstr>
      <vt:lpstr>borse + attività</vt:lpstr>
      <vt:lpstr>Dettagli borse</vt:lpstr>
      <vt:lpstr>Distribuz. borse 2015-16</vt:lpstr>
      <vt:lpstr>'borse + attività'!Area_stampa</vt:lpstr>
      <vt:lpstr>'Distribuz. borse 2015-16'!Area_stampa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2016-04-09T10:03:52Z</cp:lastPrinted>
  <dcterms:created xsi:type="dcterms:W3CDTF">2013-04-11T16:30:45Z</dcterms:created>
  <dcterms:modified xsi:type="dcterms:W3CDTF">2016-05-09T20:00:10Z</dcterms:modified>
</cp:coreProperties>
</file>