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nov.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H25" i="1"/>
  <c r="H27"/>
  <c r="H5"/>
  <c r="P8"/>
  <c r="J28"/>
  <c r="O26"/>
  <c r="O28"/>
  <c r="O27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7"/>
  <c r="P6"/>
  <c r="P5"/>
  <c r="P4"/>
  <c r="P3"/>
  <c r="V28"/>
  <c r="P29" l="1"/>
  <c r="J27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D5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30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<sst xmlns="http://schemas.openxmlformats.org/spreadsheetml/2006/main" count="139" uniqueCount="49">
  <si>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</si>
  <si>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</si>
  <si>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</si>
  <si>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</si>
  <si>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</si>
  <si>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</si>
  <si>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</si>
  <si>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</si>
  <si>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</si>
  <si>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</si>
  <si>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</si>
  <si>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</si>
  <si>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</si>
  <si>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</si>
  <si>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</si>
  <si>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</si>
  <si>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</si>
  <si>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</si>
  <si>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</si>
  <si>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</si>
  <si>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</si>
  <si>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</si>
  <si>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</si>
  <si>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</si>
  <si>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</si>
  <si>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</si>
  <si>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</si>
  <si>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</si>
  <si>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</si>
  <si>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</si>
  <si>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CASSE INSALATA</t>
  </si>
  <si>
    <t>YOGURT</t>
  </si>
  <si>
    <t>ESTATE</t>
  </si>
  <si>
    <t>BORGONOVO</t>
  </si>
  <si>
    <t>DATO a CANONICA</t>
  </si>
  <si>
    <t>DATO DON ORIONE</t>
  </si>
  <si>
    <t>SUGHI</t>
  </si>
  <si>
    <t>borse</t>
  </si>
  <si>
    <t>borse extra</t>
  </si>
  <si>
    <t xml:space="preserve">borse </t>
  </si>
  <si>
    <t>CASSA KIWI</t>
  </si>
  <si>
    <t>CASSA PERE</t>
  </si>
  <si>
    <t>PIZZA</t>
  </si>
  <si>
    <t>FETTE BISCOTTATE</t>
  </si>
  <si>
    <t>DATO a ASILO SAN FRANCESCO</t>
  </si>
  <si>
    <t>AQUA + BIBITE</t>
  </si>
  <si>
    <t>MESE : novembre</t>
  </si>
  <si>
    <t>ALIMENTI VARI</t>
  </si>
  <si>
    <t>PANE GRATTUGIATO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</si>
</sst>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1" fillId="0" borderId="1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1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tabSelected="1" topLeftCell="H1" zoomScale="75" zoomScaleNormal="75" workbookViewId="0">
      <selection activeCell="W33" sqref="W33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44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35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34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46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33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66</v>
      </c>
      <c r="C3" s="13">
        <v>0.7</v>
      </c>
      <c r="D3" s="14">
        <f>B3*C3</f>
        <v>46.199999999999996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11" t="s">
        <v>5</v>
      </c>
      <c r="N3" s="12"/>
      <c r="O3" s="13">
        <v>0.7</v>
      </c>
      <c r="P3" s="14">
        <f>N3*O3</f>
        <v>0</v>
      </c>
      <c r="Q3" s="12"/>
      <c r="S3" s="11" t="s">
        <v>5</v>
      </c>
      <c r="T3" s="12">
        <v>20</v>
      </c>
      <c r="U3" s="13">
        <v>0.7</v>
      </c>
      <c r="V3" s="14">
        <f>T3*U3</f>
        <v>14</v>
      </c>
      <c r="W3" s="12"/>
    </row>
    <row r="4" spans="1:23">
      <c r="A4" s="11" t="s">
        <v>16</v>
      </c>
      <c r="B4" s="12">
        <v>26</v>
      </c>
      <c r="C4" s="12">
        <v>1</v>
      </c>
      <c r="D4" s="14">
        <f t="shared" ref="D4:D24" si="0">B4*C4</f>
        <v>26</v>
      </c>
      <c r="E4" s="12"/>
      <c r="F4" s="7"/>
      <c r="G4" s="11" t="s">
        <v>16</v>
      </c>
      <c r="H4" s="12">
        <v>24</v>
      </c>
      <c r="I4" s="12">
        <v>1</v>
      </c>
      <c r="J4" s="14">
        <f t="shared" ref="J4:J28" si="1">H4*I4</f>
        <v>24</v>
      </c>
      <c r="K4" s="12"/>
      <c r="L4" s="7"/>
      <c r="M4" s="11" t="s">
        <v>16</v>
      </c>
      <c r="N4" s="12">
        <v>60</v>
      </c>
      <c r="O4" s="12">
        <v>1</v>
      </c>
      <c r="P4" s="14">
        <f t="shared" ref="P4:P28" si="2">N4*O4</f>
        <v>60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1">
        <v>159</v>
      </c>
      <c r="C5" s="12">
        <v>0.5</v>
      </c>
      <c r="D5" s="14">
        <f t="shared" si="0"/>
        <v>79.5</v>
      </c>
      <c r="E5" s="12"/>
      <c r="F5" s="7"/>
      <c r="G5" s="11" t="s">
        <v>6</v>
      </c>
      <c r="H5" s="12">
        <f>15+10</f>
        <v>25</v>
      </c>
      <c r="I5" s="12">
        <v>0.5</v>
      </c>
      <c r="J5" s="14">
        <f t="shared" si="1"/>
        <v>12.5</v>
      </c>
      <c r="K5" s="12"/>
      <c r="L5" s="7"/>
      <c r="M5" s="11" t="s">
        <v>6</v>
      </c>
      <c r="N5" s="12">
        <v>18</v>
      </c>
      <c r="O5" s="12">
        <v>0.5</v>
      </c>
      <c r="P5" s="14">
        <f t="shared" si="2"/>
        <v>9</v>
      </c>
      <c r="Q5" s="12"/>
      <c r="S5" s="11" t="s">
        <v>6</v>
      </c>
      <c r="T5" s="12">
        <v>30</v>
      </c>
      <c r="U5" s="12">
        <v>0.5</v>
      </c>
      <c r="V5" s="14">
        <f t="shared" si="3"/>
        <v>15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15</v>
      </c>
      <c r="N6" s="12"/>
      <c r="O6" s="12">
        <v>0.83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7</v>
      </c>
      <c r="N7" s="12"/>
      <c r="O7" s="12">
        <v>0.15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51</v>
      </c>
      <c r="C8" s="12">
        <v>1</v>
      </c>
      <c r="D8" s="14">
        <f t="shared" si="0"/>
        <v>51</v>
      </c>
      <c r="E8" s="12"/>
      <c r="F8" s="7"/>
      <c r="G8" s="11" t="s">
        <v>8</v>
      </c>
      <c r="H8" s="12">
        <v>10</v>
      </c>
      <c r="I8" s="12">
        <v>1</v>
      </c>
      <c r="J8" s="14">
        <f t="shared" si="1"/>
        <v>10</v>
      </c>
      <c r="K8" s="12"/>
      <c r="L8" s="7"/>
      <c r="M8" s="11" t="s">
        <v>8</v>
      </c>
      <c r="N8" s="12">
        <v>15</v>
      </c>
      <c r="O8" s="12">
        <v>1</v>
      </c>
      <c r="P8" s="14">
        <f t="shared" si="2"/>
        <v>15</v>
      </c>
      <c r="Q8" s="12"/>
      <c r="S8" s="11" t="s">
        <v>8</v>
      </c>
      <c r="T8" s="12">
        <v>8</v>
      </c>
      <c r="U8" s="12">
        <v>1</v>
      </c>
      <c r="V8" s="14">
        <f t="shared" si="3"/>
        <v>8</v>
      </c>
      <c r="W8" s="12"/>
    </row>
    <row r="9" spans="1:23">
      <c r="A9" s="11" t="s">
        <v>9</v>
      </c>
      <c r="B9" s="12">
        <v>22</v>
      </c>
      <c r="C9" s="12">
        <v>1</v>
      </c>
      <c r="D9" s="14">
        <f t="shared" si="0"/>
        <v>22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11" t="s">
        <v>9</v>
      </c>
      <c r="N9" s="12"/>
      <c r="O9" s="12">
        <v>1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93</v>
      </c>
      <c r="C10" s="12">
        <v>0.4</v>
      </c>
      <c r="D10" s="14">
        <f t="shared" si="0"/>
        <v>37.200000000000003</v>
      </c>
      <c r="E10" s="12"/>
      <c r="F10" s="7"/>
      <c r="G10" s="11" t="s">
        <v>27</v>
      </c>
      <c r="H10" s="12">
        <v>28</v>
      </c>
      <c r="I10" s="12">
        <v>0.4</v>
      </c>
      <c r="J10" s="14">
        <f t="shared" si="1"/>
        <v>11.200000000000001</v>
      </c>
      <c r="K10" s="12"/>
      <c r="L10" s="7"/>
      <c r="M10" s="11" t="s">
        <v>27</v>
      </c>
      <c r="N10" s="12">
        <v>70</v>
      </c>
      <c r="O10" s="12">
        <v>0.4</v>
      </c>
      <c r="P10" s="14">
        <f t="shared" si="2"/>
        <v>28</v>
      </c>
      <c r="Q10" s="12"/>
      <c r="S10" s="11" t="s">
        <v>27</v>
      </c>
      <c r="T10" s="12">
        <v>20</v>
      </c>
      <c r="U10" s="12">
        <v>0.4</v>
      </c>
      <c r="V10" s="14">
        <f t="shared" si="3"/>
        <v>8</v>
      </c>
      <c r="W10" s="12"/>
    </row>
    <row r="11" spans="1:23">
      <c r="A11" s="11" t="s">
        <v>10</v>
      </c>
      <c r="B11" s="12">
        <v>14</v>
      </c>
      <c r="C11" s="12">
        <v>0.7</v>
      </c>
      <c r="D11" s="14">
        <f t="shared" si="0"/>
        <v>9.7999999999999989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11" t="s">
        <v>10</v>
      </c>
      <c r="N11" s="12"/>
      <c r="O11" s="12">
        <v>0.7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39</v>
      </c>
      <c r="C12" s="12">
        <v>0.4</v>
      </c>
      <c r="D12" s="14">
        <f t="shared" si="0"/>
        <v>15.600000000000001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11" t="s">
        <v>17</v>
      </c>
      <c r="N12" s="12"/>
      <c r="O12" s="12">
        <v>0.4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11" t="s">
        <v>25</v>
      </c>
      <c r="N13" s="21"/>
      <c r="O13" s="12">
        <v>0.2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20</v>
      </c>
      <c r="C14" s="12">
        <v>0.16</v>
      </c>
      <c r="D14" s="14">
        <f t="shared" si="0"/>
        <v>3.2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11" t="s">
        <v>11</v>
      </c>
      <c r="N14" s="12"/>
      <c r="O14" s="12">
        <v>0.16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107</v>
      </c>
      <c r="C15" s="12">
        <v>0.12</v>
      </c>
      <c r="D15" s="14">
        <f t="shared" si="0"/>
        <v>12.84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 t="s">
        <v>20</v>
      </c>
      <c r="N15" s="12"/>
      <c r="O15" s="12">
        <v>0.12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16</v>
      </c>
      <c r="C16" s="12">
        <v>0.4</v>
      </c>
      <c r="D16" s="14">
        <f t="shared" si="0"/>
        <v>6.4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 t="s">
        <v>12</v>
      </c>
      <c r="N16" s="12"/>
      <c r="O16" s="12">
        <v>0.4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4">
      <c r="A17" s="11" t="s">
        <v>21</v>
      </c>
      <c r="B17" s="12">
        <v>4</v>
      </c>
      <c r="C17" s="12">
        <v>1</v>
      </c>
      <c r="D17" s="14">
        <f t="shared" si="0"/>
        <v>4</v>
      </c>
      <c r="E17" s="12"/>
      <c r="F17" s="7"/>
      <c r="G17" s="11" t="s">
        <v>21</v>
      </c>
      <c r="H17" s="12">
        <v>10</v>
      </c>
      <c r="I17" s="12">
        <v>1</v>
      </c>
      <c r="J17" s="14">
        <f t="shared" si="1"/>
        <v>10</v>
      </c>
      <c r="K17" s="12"/>
      <c r="L17" s="7"/>
      <c r="M17" s="11" t="s">
        <v>21</v>
      </c>
      <c r="N17" s="12"/>
      <c r="O17" s="12">
        <v>1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4">
      <c r="A18" s="11" t="s">
        <v>22</v>
      </c>
      <c r="B18" s="12">
        <v>1</v>
      </c>
      <c r="C18" s="12">
        <v>1</v>
      </c>
      <c r="D18" s="14">
        <f t="shared" si="0"/>
        <v>1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22</v>
      </c>
      <c r="N18" s="12"/>
      <c r="O18" s="12">
        <v>1</v>
      </c>
      <c r="P18" s="14">
        <f t="shared" si="2"/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4">
      <c r="A19" s="11" t="s">
        <v>13</v>
      </c>
      <c r="B19" s="12">
        <v>41</v>
      </c>
      <c r="C19" s="12">
        <v>1</v>
      </c>
      <c r="D19" s="14">
        <f t="shared" si="0"/>
        <v>41</v>
      </c>
      <c r="E19" s="12"/>
      <c r="F19" s="7"/>
      <c r="G19" s="11" t="s">
        <v>13</v>
      </c>
      <c r="H19" s="12">
        <v>10</v>
      </c>
      <c r="I19" s="12">
        <v>1</v>
      </c>
      <c r="J19" s="14">
        <f t="shared" si="1"/>
        <v>10</v>
      </c>
      <c r="K19" s="12"/>
      <c r="L19" s="7"/>
      <c r="M19" s="11" t="s">
        <v>13</v>
      </c>
      <c r="N19" s="12"/>
      <c r="O19" s="12">
        <v>1</v>
      </c>
      <c r="P19" s="14">
        <f t="shared" si="2"/>
        <v>0</v>
      </c>
      <c r="Q19" s="12"/>
      <c r="S19" s="11" t="s">
        <v>13</v>
      </c>
      <c r="T19" s="12">
        <v>8</v>
      </c>
      <c r="U19" s="12">
        <v>1</v>
      </c>
      <c r="V19" s="14">
        <f t="shared" si="3"/>
        <v>8</v>
      </c>
      <c r="W19" s="12"/>
    </row>
    <row r="20" spans="1:24">
      <c r="A20" s="11" t="s">
        <v>14</v>
      </c>
      <c r="B20" s="12">
        <v>60</v>
      </c>
      <c r="C20" s="12">
        <v>0.125</v>
      </c>
      <c r="D20" s="14">
        <f t="shared" si="0"/>
        <v>7.5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 t="s">
        <v>14</v>
      </c>
      <c r="N20" s="12">
        <v>20</v>
      </c>
      <c r="O20" s="12">
        <v>0.5</v>
      </c>
      <c r="P20" s="14">
        <f t="shared" si="2"/>
        <v>10</v>
      </c>
      <c r="Q20" s="12"/>
      <c r="S20" s="11" t="s">
        <v>14</v>
      </c>
      <c r="T20" s="12">
        <v>40</v>
      </c>
      <c r="U20" s="12">
        <v>0.5</v>
      </c>
      <c r="V20" s="14">
        <f t="shared" si="3"/>
        <v>20</v>
      </c>
      <c r="W20" s="12"/>
    </row>
    <row r="21" spans="1:24">
      <c r="A21" s="11" t="s">
        <v>23</v>
      </c>
      <c r="B21" s="12">
        <v>23</v>
      </c>
      <c r="C21" s="12">
        <v>0.2</v>
      </c>
      <c r="D21" s="14">
        <f t="shared" si="0"/>
        <v>4.6000000000000005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23</v>
      </c>
      <c r="N21" s="12">
        <v>0</v>
      </c>
      <c r="O21" s="12">
        <v>0.2</v>
      </c>
      <c r="P21" s="14">
        <f t="shared" si="2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4">
      <c r="A22" s="15" t="s">
        <v>18</v>
      </c>
      <c r="B22" s="12">
        <v>11</v>
      </c>
      <c r="C22" s="16">
        <v>0.22</v>
      </c>
      <c r="D22" s="14">
        <f t="shared" si="0"/>
        <v>2.42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 t="s">
        <v>18</v>
      </c>
      <c r="N22" s="12"/>
      <c r="O22" s="16">
        <v>0.12</v>
      </c>
      <c r="P22" s="14">
        <f t="shared" si="2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4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20" t="s">
        <v>48</v>
      </c>
      <c r="H23" s="12">
        <v>25</v>
      </c>
      <c r="I23" s="16">
        <v>0.2</v>
      </c>
      <c r="J23" s="14">
        <f t="shared" si="1"/>
        <v>5</v>
      </c>
      <c r="K23" s="12"/>
      <c r="L23" s="7"/>
      <c r="M23" s="20" t="s">
        <v>48</v>
      </c>
      <c r="N23" s="12">
        <v>50</v>
      </c>
      <c r="O23" s="16">
        <v>0.2</v>
      </c>
      <c r="P23" s="14">
        <f t="shared" si="2"/>
        <v>10</v>
      </c>
      <c r="Q23" s="12"/>
      <c r="S23" s="15" t="s">
        <v>32</v>
      </c>
      <c r="T23" s="12"/>
      <c r="U23" s="16">
        <v>0.2</v>
      </c>
      <c r="V23" s="14">
        <f t="shared" si="3"/>
        <v>0</v>
      </c>
      <c r="W23" s="12"/>
    </row>
    <row r="24" spans="1:24">
      <c r="A24" s="15" t="s">
        <v>26</v>
      </c>
      <c r="B24" s="21">
        <v>48</v>
      </c>
      <c r="C24" s="16">
        <v>0.25</v>
      </c>
      <c r="D24" s="14">
        <f t="shared" si="0"/>
        <v>12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26</v>
      </c>
      <c r="N24" s="12"/>
      <c r="O24" s="16">
        <v>0.25</v>
      </c>
      <c r="P24" s="14">
        <f t="shared" si="2"/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4">
      <c r="A25" s="15" t="s">
        <v>29</v>
      </c>
      <c r="B25" s="16">
        <v>73</v>
      </c>
      <c r="C25" s="16">
        <v>0.39</v>
      </c>
      <c r="D25" s="16">
        <f>(B25*C25)+(B26*C26)</f>
        <v>28.470000000000002</v>
      </c>
      <c r="E25" s="12"/>
      <c r="F25" s="7"/>
      <c r="G25" s="15" t="s">
        <v>29</v>
      </c>
      <c r="H25" s="16">
        <f>26+15+26</f>
        <v>67</v>
      </c>
      <c r="I25" s="16">
        <v>0.39</v>
      </c>
      <c r="J25" s="14">
        <f t="shared" si="1"/>
        <v>26.130000000000003</v>
      </c>
      <c r="K25" s="12"/>
      <c r="L25" s="7"/>
      <c r="M25" s="20" t="s">
        <v>47</v>
      </c>
      <c r="N25" s="16">
        <v>600</v>
      </c>
      <c r="O25" s="12">
        <v>0.25</v>
      </c>
      <c r="P25" s="14">
        <f t="shared" si="2"/>
        <v>150</v>
      </c>
      <c r="Q25" s="12"/>
      <c r="S25" s="15" t="s">
        <v>31</v>
      </c>
      <c r="T25" s="16"/>
      <c r="U25" s="12">
        <v>0.25</v>
      </c>
      <c r="V25" s="14">
        <f t="shared" si="3"/>
        <v>0</v>
      </c>
      <c r="W25" s="12"/>
    </row>
    <row r="26" spans="1:24">
      <c r="A26" s="20"/>
      <c r="B26" s="16"/>
      <c r="C26" s="16"/>
      <c r="D26" s="16"/>
      <c r="E26" s="16"/>
      <c r="F26" s="7"/>
      <c r="G26" s="15" t="s">
        <v>30</v>
      </c>
      <c r="H26" s="16"/>
      <c r="I26" s="16">
        <v>7</v>
      </c>
      <c r="J26" s="14">
        <f t="shared" si="1"/>
        <v>0</v>
      </c>
      <c r="K26" s="12"/>
      <c r="L26" s="7"/>
      <c r="M26" s="20" t="s">
        <v>42</v>
      </c>
      <c r="N26" s="16"/>
      <c r="O26" s="16">
        <f>10.98/2</f>
        <v>5.49</v>
      </c>
      <c r="P26" s="14">
        <f t="shared" si="2"/>
        <v>0</v>
      </c>
      <c r="Q26" s="12"/>
      <c r="S26" s="15" t="s">
        <v>30</v>
      </c>
      <c r="T26" s="16"/>
      <c r="U26" s="16">
        <v>7</v>
      </c>
      <c r="V26" s="14">
        <f t="shared" si="3"/>
        <v>0</v>
      </c>
      <c r="W26" s="12"/>
    </row>
    <row r="27" spans="1:24">
      <c r="A27" s="15"/>
      <c r="B27" s="16"/>
      <c r="C27" s="16"/>
      <c r="D27" s="16"/>
      <c r="E27" s="16"/>
      <c r="F27" s="7"/>
      <c r="G27" s="20" t="s">
        <v>45</v>
      </c>
      <c r="H27" s="16">
        <f>25+30</f>
        <v>55</v>
      </c>
      <c r="I27" s="16">
        <v>1</v>
      </c>
      <c r="J27" s="14">
        <f t="shared" si="1"/>
        <v>55</v>
      </c>
      <c r="K27" s="16"/>
      <c r="L27" s="7"/>
      <c r="M27" s="20" t="s">
        <v>40</v>
      </c>
      <c r="N27" s="16"/>
      <c r="O27" s="16">
        <f>96.97/7</f>
        <v>13.852857142857143</v>
      </c>
      <c r="P27" s="14">
        <f t="shared" si="2"/>
        <v>0</v>
      </c>
      <c r="Q27" s="16"/>
      <c r="S27" s="20" t="s">
        <v>36</v>
      </c>
      <c r="T27" s="16"/>
      <c r="U27" s="16">
        <v>2.34</v>
      </c>
      <c r="V27" s="14">
        <f t="shared" si="3"/>
        <v>0</v>
      </c>
      <c r="W27" s="16"/>
    </row>
    <row r="28" spans="1:24" ht="15.75" thickBot="1">
      <c r="A28" s="17"/>
      <c r="B28" s="18"/>
      <c r="C28" s="18"/>
      <c r="D28" s="18"/>
      <c r="E28" s="18"/>
      <c r="F28" s="7"/>
      <c r="G28" s="28" t="s">
        <v>43</v>
      </c>
      <c r="H28" s="18">
        <v>32</v>
      </c>
      <c r="I28" s="18">
        <v>0.5</v>
      </c>
      <c r="J28" s="14">
        <f t="shared" si="1"/>
        <v>16</v>
      </c>
      <c r="K28" s="18"/>
      <c r="L28" s="7"/>
      <c r="M28" s="28" t="s">
        <v>41</v>
      </c>
      <c r="N28" s="18"/>
      <c r="O28" s="18">
        <f>65.97/6</f>
        <v>10.994999999999999</v>
      </c>
      <c r="P28" s="14">
        <f t="shared" si="2"/>
        <v>0</v>
      </c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4" ht="16.5" thickTop="1" thickBot="1">
      <c r="A29" s="29"/>
      <c r="B29" s="13"/>
      <c r="C29" s="13" t="s">
        <v>24</v>
      </c>
      <c r="D29" s="26">
        <f>SUM(D3:D26)</f>
        <v>410.73</v>
      </c>
      <c r="E29" s="19"/>
      <c r="F29" s="7"/>
      <c r="G29" s="7"/>
      <c r="H29" s="13"/>
      <c r="I29" s="22" t="s">
        <v>24</v>
      </c>
      <c r="J29" s="22">
        <f>SUM(J3:J28)</f>
        <v>179.83</v>
      </c>
      <c r="K29" s="19"/>
      <c r="L29" s="7"/>
      <c r="M29" s="7"/>
      <c r="N29" s="13"/>
      <c r="O29" s="22" t="s">
        <v>24</v>
      </c>
      <c r="P29" s="22">
        <f>SUM(P3:P28)</f>
        <v>282</v>
      </c>
      <c r="Q29" s="19"/>
      <c r="S29" s="7"/>
      <c r="T29" s="13"/>
      <c r="U29" s="22" t="s">
        <v>24</v>
      </c>
      <c r="V29" s="22">
        <f>SUM(V3:V26)</f>
        <v>73</v>
      </c>
      <c r="W29" s="19"/>
    </row>
    <row r="30" spans="1:24">
      <c r="A30" s="30"/>
      <c r="G30" s="2"/>
      <c r="H30" s="3"/>
      <c r="I30" s="24" t="s">
        <v>39</v>
      </c>
      <c r="J30" s="25">
        <f>J29/10</f>
        <v>17.983000000000001</v>
      </c>
      <c r="K30" s="2"/>
      <c r="O30" s="24" t="s">
        <v>39</v>
      </c>
      <c r="P30" s="25">
        <f>P29/10</f>
        <v>28.2</v>
      </c>
      <c r="U30" s="24" t="s">
        <v>37</v>
      </c>
      <c r="V30" s="25">
        <f>V29/10</f>
        <v>7.3</v>
      </c>
      <c r="X30" s="31"/>
    </row>
    <row r="31" spans="1:24">
      <c r="A31" s="23"/>
      <c r="G31" s="2"/>
      <c r="H31" s="3"/>
      <c r="I31" s="3"/>
      <c r="J31" s="2"/>
      <c r="K31" s="2"/>
      <c r="U31" t="s">
        <v>38</v>
      </c>
      <c r="V31" s="27"/>
    </row>
    <row r="32" spans="1:24">
      <c r="A32" s="23"/>
      <c r="G32" s="2"/>
      <c r="H32" s="3"/>
      <c r="I32" s="3"/>
      <c r="J32" s="2"/>
      <c r="K32" s="2"/>
    </row>
    <row r="33" spans="1:11">
      <c r="A33" s="23"/>
      <c r="G33" s="2"/>
      <c r="H33" s="3"/>
      <c r="I33" s="3"/>
      <c r="J33" s="2"/>
      <c r="K33" s="2"/>
    </row>
    <row r="34" spans="1:11">
      <c r="A34" s="23"/>
    </row>
    <row r="35" spans="1:11">
      <c r="A35" s="23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nov.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2016-12-11T18:30:28Z</dcterms:modified>
</cp:coreProperties>
</file>