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H39"/>
  <c r="I39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E7"/>
  <c r="S7" s="1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T7"/>
  <c r="U7"/>
  <c r="W7"/>
  <c r="AC7"/>
  <c r="X8"/>
  <c r="AB8"/>
  <c r="V8"/>
  <c r="W8"/>
  <c r="Y9"/>
  <c r="Z9"/>
  <c r="S9"/>
  <c r="AA9"/>
  <c r="AC9"/>
  <c r="V10"/>
  <c r="AC10"/>
  <c r="T12"/>
  <c r="Z12"/>
  <c r="AC12"/>
  <c r="R12"/>
  <c r="Z13"/>
  <c r="AA13"/>
  <c r="U14"/>
  <c r="AA14"/>
  <c r="AB14"/>
  <c r="AC14"/>
  <c r="T15"/>
  <c r="W15"/>
  <c r="S16"/>
  <c r="AA16"/>
  <c r="V17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V36"/>
  <c r="U37"/>
  <c r="X37"/>
  <c r="Y37"/>
  <c r="AB37"/>
  <c r="Y38"/>
  <c r="S38"/>
  <c r="W38"/>
  <c r="S39"/>
  <c r="U39"/>
  <c r="W39"/>
  <c r="X39"/>
  <c r="U41"/>
  <c r="V41"/>
  <c r="W41"/>
  <c r="X41"/>
  <c r="AB41"/>
  <c r="S41"/>
  <c r="V42"/>
  <c r="W42"/>
  <c r="X42"/>
  <c r="S42"/>
  <c r="Z42"/>
  <c r="AA42"/>
  <c r="U43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S20" l="1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AD13" l="1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<sst xmlns="http://schemas.openxmlformats.org/spreadsheetml/2006/main" count="221" uniqueCount="106">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</sst>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AF11" sqref="AF11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39.9</v>
      </c>
      <c r="F7" s="77">
        <f t="shared" si="7"/>
        <v>0</v>
      </c>
      <c r="G7" s="77">
        <f t="shared" si="7"/>
        <v>0</v>
      </c>
      <c r="H7" s="77">
        <f t="shared" si="7"/>
        <v>0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135.1</v>
      </c>
      <c r="Q7" s="49">
        <v>2.5</v>
      </c>
      <c r="R7" s="70">
        <f t="shared" si="2"/>
        <v>237.99999999999997</v>
      </c>
      <c r="S7" s="70">
        <f t="shared" si="3"/>
        <v>99.75</v>
      </c>
      <c r="T7" s="70">
        <f t="shared" si="3"/>
        <v>0</v>
      </c>
      <c r="U7" s="70">
        <f t="shared" si="3"/>
        <v>0</v>
      </c>
      <c r="V7" s="70">
        <f t="shared" si="4"/>
        <v>0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337.75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0.8</v>
      </c>
      <c r="F8" s="77">
        <f t="shared" si="8"/>
        <v>0</v>
      </c>
      <c r="G8" s="77">
        <f t="shared" si="8"/>
        <v>0</v>
      </c>
      <c r="H8" s="77">
        <f t="shared" si="8"/>
        <v>0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11.600000000000001</v>
      </c>
      <c r="Q8" s="49">
        <v>7</v>
      </c>
      <c r="R8" s="70">
        <f t="shared" si="2"/>
        <v>75.600000000000009</v>
      </c>
      <c r="S8" s="70">
        <f t="shared" si="3"/>
        <v>5.6000000000000005</v>
      </c>
      <c r="T8" s="70">
        <f t="shared" si="3"/>
        <v>0</v>
      </c>
      <c r="U8" s="70">
        <f t="shared" si="3"/>
        <v>0</v>
      </c>
      <c r="V8" s="70">
        <f t="shared" si="4"/>
        <v>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81.2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16</v>
      </c>
      <c r="F9" s="93">
        <f t="shared" si="9"/>
        <v>0</v>
      </c>
      <c r="G9" s="93">
        <f t="shared" si="9"/>
        <v>0</v>
      </c>
      <c r="H9" s="93">
        <f t="shared" si="9"/>
        <v>0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88</v>
      </c>
      <c r="Q9" s="49">
        <v>1.5</v>
      </c>
      <c r="R9" s="70">
        <f t="shared" si="2"/>
        <v>108</v>
      </c>
      <c r="S9" s="70">
        <f t="shared" si="3"/>
        <v>24</v>
      </c>
      <c r="T9" s="70">
        <f t="shared" si="3"/>
        <v>0</v>
      </c>
      <c r="U9" s="70">
        <f t="shared" si="3"/>
        <v>0</v>
      </c>
      <c r="V9" s="70">
        <f t="shared" si="4"/>
        <v>0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132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4.75</v>
      </c>
      <c r="F10" s="94">
        <f t="shared" si="10"/>
        <v>0</v>
      </c>
      <c r="G10" s="94">
        <f t="shared" si="10"/>
        <v>0</v>
      </c>
      <c r="H10" s="94">
        <f t="shared" si="10"/>
        <v>0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8.75</v>
      </c>
      <c r="Q10" s="49">
        <v>10</v>
      </c>
      <c r="R10" s="70">
        <f t="shared" si="2"/>
        <v>40</v>
      </c>
      <c r="S10" s="70">
        <f t="shared" ref="S10:AC10" si="11">$Q10*E10</f>
        <v>47.5</v>
      </c>
      <c r="T10" s="70">
        <f t="shared" si="11"/>
        <v>0</v>
      </c>
      <c r="U10" s="70">
        <f t="shared" si="11"/>
        <v>0</v>
      </c>
      <c r="V10" s="70">
        <f t="shared" si="11"/>
        <v>0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87.5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61.449999999999996</v>
      </c>
      <c r="F11" s="13">
        <f t="shared" si="12"/>
        <v>0</v>
      </c>
      <c r="G11" s="13">
        <f t="shared" si="12"/>
        <v>0</v>
      </c>
      <c r="H11" s="13">
        <f t="shared" si="12"/>
        <v>0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243.45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16.799999999999997</v>
      </c>
      <c r="F12" s="95">
        <f t="shared" si="13"/>
        <v>0</v>
      </c>
      <c r="G12" s="95">
        <f t="shared" si="13"/>
        <v>0</v>
      </c>
      <c r="H12" s="95">
        <f t="shared" si="13"/>
        <v>0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48.3</v>
      </c>
      <c r="Q12" s="49">
        <v>1</v>
      </c>
      <c r="R12" s="70">
        <f t="shared" ref="R12:R17" si="15">$Q12*D12</f>
        <v>31.499999999999996</v>
      </c>
      <c r="S12" s="70">
        <f t="shared" ref="S12:AC17" si="16">$Q12*E12</f>
        <v>16.799999999999997</v>
      </c>
      <c r="T12" s="70">
        <f t="shared" si="16"/>
        <v>0</v>
      </c>
      <c r="U12" s="70">
        <f t="shared" si="16"/>
        <v>0</v>
      </c>
      <c r="V12" s="70">
        <f t="shared" si="16"/>
        <v>0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48.3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10</v>
      </c>
      <c r="F13" s="92">
        <f t="shared" si="17"/>
        <v>0</v>
      </c>
      <c r="G13" s="92">
        <f t="shared" si="17"/>
        <v>0</v>
      </c>
      <c r="H13" s="92">
        <f t="shared" si="17"/>
        <v>0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48.800000000000004</v>
      </c>
      <c r="Q13" s="49">
        <v>1.5</v>
      </c>
      <c r="R13" s="70">
        <f t="shared" si="15"/>
        <v>58.2</v>
      </c>
      <c r="S13" s="70">
        <f t="shared" si="16"/>
        <v>15</v>
      </c>
      <c r="T13" s="70">
        <f t="shared" si="16"/>
        <v>0</v>
      </c>
      <c r="U13" s="70">
        <f t="shared" si="16"/>
        <v>0</v>
      </c>
      <c r="V13" s="70">
        <f t="shared" si="16"/>
        <v>0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73.2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1</v>
      </c>
      <c r="F14" s="77">
        <f t="shared" si="18"/>
        <v>0</v>
      </c>
      <c r="G14" s="77">
        <f t="shared" si="18"/>
        <v>0</v>
      </c>
      <c r="H14" s="77">
        <f t="shared" si="18"/>
        <v>0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43</v>
      </c>
      <c r="Q14" s="49">
        <v>5</v>
      </c>
      <c r="R14" s="70">
        <f t="shared" si="15"/>
        <v>210</v>
      </c>
      <c r="S14" s="70">
        <f t="shared" si="16"/>
        <v>5</v>
      </c>
      <c r="T14" s="70">
        <f t="shared" si="16"/>
        <v>0</v>
      </c>
      <c r="U14" s="70">
        <f t="shared" si="16"/>
        <v>0</v>
      </c>
      <c r="V14" s="70">
        <f t="shared" si="16"/>
        <v>0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215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3</v>
      </c>
      <c r="F15" s="77">
        <f t="shared" si="18"/>
        <v>0</v>
      </c>
      <c r="G15" s="77">
        <f t="shared" si="18"/>
        <v>0</v>
      </c>
      <c r="H15" s="77">
        <f t="shared" si="18"/>
        <v>0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22</v>
      </c>
      <c r="Q15" s="49">
        <v>2</v>
      </c>
      <c r="R15" s="70">
        <f t="shared" si="15"/>
        <v>38</v>
      </c>
      <c r="S15" s="70">
        <f t="shared" si="16"/>
        <v>6</v>
      </c>
      <c r="T15" s="70">
        <f t="shared" si="16"/>
        <v>0</v>
      </c>
      <c r="U15" s="70">
        <f t="shared" si="16"/>
        <v>0</v>
      </c>
      <c r="V15" s="70">
        <f t="shared" si="16"/>
        <v>0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44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30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30</v>
      </c>
      <c r="Q16" s="49">
        <v>15</v>
      </c>
      <c r="R16" s="70">
        <f t="shared" si="15"/>
        <v>0</v>
      </c>
      <c r="S16" s="70">
        <f t="shared" si="16"/>
        <v>450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450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60.84</v>
      </c>
      <c r="F17" s="93">
        <f t="shared" si="20"/>
        <v>0</v>
      </c>
      <c r="G17" s="93">
        <f t="shared" si="20"/>
        <v>0</v>
      </c>
      <c r="H17" s="93">
        <f t="shared" si="20"/>
        <v>0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168.09</v>
      </c>
      <c r="Q17" s="49">
        <v>5</v>
      </c>
      <c r="R17" s="70">
        <f t="shared" si="15"/>
        <v>536.25</v>
      </c>
      <c r="S17" s="70">
        <f t="shared" si="16"/>
        <v>304.20000000000005</v>
      </c>
      <c r="T17" s="70">
        <f t="shared" si="16"/>
        <v>0</v>
      </c>
      <c r="U17" s="70">
        <f t="shared" si="16"/>
        <v>0</v>
      </c>
      <c r="V17" s="70">
        <f t="shared" si="16"/>
        <v>0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840.45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121.64</v>
      </c>
      <c r="F19" s="13">
        <f t="shared" si="21"/>
        <v>0</v>
      </c>
      <c r="G19" s="13">
        <f t="shared" si="21"/>
        <v>0</v>
      </c>
      <c r="H19" s="13">
        <f t="shared" si="21"/>
        <v>0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360.19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0.25</v>
      </c>
      <c r="F20" s="95">
        <f t="shared" si="22"/>
        <v>0</v>
      </c>
      <c r="G20" s="95">
        <f t="shared" si="22"/>
        <v>0</v>
      </c>
      <c r="H20" s="95">
        <f t="shared" si="22"/>
        <v>0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0.25</v>
      </c>
      <c r="Q20" s="49">
        <v>11</v>
      </c>
      <c r="R20" s="70">
        <f t="shared" ref="R20:R26" si="24">$Q20*D20</f>
        <v>0</v>
      </c>
      <c r="S20" s="70">
        <f t="shared" ref="S20:AC23" si="25">$Q20*E20</f>
        <v>2.75</v>
      </c>
      <c r="T20" s="70">
        <f t="shared" si="25"/>
        <v>0</v>
      </c>
      <c r="U20" s="70">
        <f t="shared" si="25"/>
        <v>0</v>
      </c>
      <c r="V20" s="70">
        <f t="shared" si="25"/>
        <v>0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2.75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</v>
      </c>
      <c r="H21" s="77">
        <f t="shared" si="22"/>
        <v>0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0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0</v>
      </c>
      <c r="V21" s="70">
        <f t="shared" si="25"/>
        <v>0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0</v>
      </c>
      <c r="AF21" s="34" t="s">
        <v>90</v>
      </c>
      <c r="AG21" s="71">
        <v>95.199999999999989</v>
      </c>
      <c r="AH21" s="71">
        <v>39.9</v>
      </c>
      <c r="AI21" s="71"/>
      <c r="AJ21" s="71"/>
      <c r="AK21" s="71"/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140</v>
      </c>
      <c r="F22" s="77">
        <f t="shared" si="26"/>
        <v>0</v>
      </c>
      <c r="G22" s="77">
        <f t="shared" si="26"/>
        <v>0</v>
      </c>
      <c r="H22" s="77">
        <f t="shared" si="26"/>
        <v>0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516</v>
      </c>
      <c r="Q22" s="49">
        <v>1</v>
      </c>
      <c r="R22" s="70">
        <f t="shared" si="24"/>
        <v>376</v>
      </c>
      <c r="S22" s="70">
        <f t="shared" si="25"/>
        <v>140</v>
      </c>
      <c r="T22" s="70">
        <f t="shared" si="25"/>
        <v>0</v>
      </c>
      <c r="U22" s="70">
        <f t="shared" si="25"/>
        <v>0</v>
      </c>
      <c r="V22" s="70">
        <f t="shared" si="25"/>
        <v>0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516</v>
      </c>
      <c r="AF22" s="33" t="s">
        <v>21</v>
      </c>
      <c r="AG22" s="67">
        <v>376</v>
      </c>
      <c r="AH22" s="67">
        <v>140</v>
      </c>
      <c r="AI22" s="67"/>
      <c r="AJ22" s="67"/>
      <c r="AK22" s="67"/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>
        <v>42</v>
      </c>
      <c r="AI24" s="67"/>
      <c r="AJ24" s="67"/>
      <c r="AK24" s="67"/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30</v>
      </c>
      <c r="AI25" s="67"/>
      <c r="AJ25" s="67"/>
      <c r="AK25" s="67"/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/>
      <c r="AJ26" s="67"/>
      <c r="AK26" s="67"/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140.25</v>
      </c>
      <c r="F27" s="13">
        <f t="shared" si="29"/>
        <v>0</v>
      </c>
      <c r="G27" s="31">
        <f t="shared" si="29"/>
        <v>0</v>
      </c>
      <c r="H27" s="13">
        <f t="shared" si="29"/>
        <v>0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516.25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>
        <v>13</v>
      </c>
      <c r="AI27" s="67"/>
      <c r="AJ27" s="67"/>
      <c r="AK27" s="67"/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42</v>
      </c>
      <c r="F28" s="95">
        <f t="shared" si="30"/>
        <v>0</v>
      </c>
      <c r="G28" s="95">
        <f t="shared" si="30"/>
        <v>0</v>
      </c>
      <c r="H28" s="95">
        <f t="shared" si="30"/>
        <v>0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130</v>
      </c>
      <c r="Q28" s="49">
        <v>1.2</v>
      </c>
      <c r="R28" s="70">
        <f t="shared" ref="R28:R33" si="32">$Q28*D28</f>
        <v>105.6</v>
      </c>
      <c r="S28" s="70">
        <f t="shared" ref="S28:AC33" si="33">$Q28*E28</f>
        <v>50.4</v>
      </c>
      <c r="T28" s="70">
        <f t="shared" si="33"/>
        <v>0</v>
      </c>
      <c r="U28" s="70">
        <f t="shared" si="33"/>
        <v>0</v>
      </c>
      <c r="V28" s="70">
        <f t="shared" si="33"/>
        <v>0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156</v>
      </c>
      <c r="AF28" s="33" t="s">
        <v>35</v>
      </c>
      <c r="AG28" s="67">
        <v>72</v>
      </c>
      <c r="AH28" s="67">
        <v>16</v>
      </c>
      <c r="AI28" s="67"/>
      <c r="AJ28" s="67"/>
      <c r="AK28" s="67"/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13</v>
      </c>
      <c r="F29" s="77">
        <f t="shared" si="34"/>
        <v>0</v>
      </c>
      <c r="G29" s="77">
        <f t="shared" si="34"/>
        <v>0</v>
      </c>
      <c r="H29" s="77">
        <f t="shared" si="34"/>
        <v>0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57</v>
      </c>
      <c r="Q29" s="49">
        <v>2.5</v>
      </c>
      <c r="R29" s="70">
        <f t="shared" si="32"/>
        <v>110</v>
      </c>
      <c r="S29" s="70">
        <f t="shared" si="33"/>
        <v>32.5</v>
      </c>
      <c r="T29" s="70">
        <f t="shared" si="33"/>
        <v>0</v>
      </c>
      <c r="U29" s="70">
        <f t="shared" si="33"/>
        <v>0</v>
      </c>
      <c r="V29" s="70">
        <f t="shared" si="33"/>
        <v>0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142.5</v>
      </c>
      <c r="AF29" s="34" t="s">
        <v>65</v>
      </c>
      <c r="AG29" s="67">
        <v>38.800000000000004</v>
      </c>
      <c r="AH29" s="67">
        <v>10</v>
      </c>
      <c r="AI29" s="67"/>
      <c r="AJ29" s="67"/>
      <c r="AK29" s="67"/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0</v>
      </c>
      <c r="G30" s="77">
        <f t="shared" si="35"/>
        <v>0</v>
      </c>
      <c r="H30" s="77">
        <f t="shared" si="35"/>
        <v>0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76</v>
      </c>
      <c r="Q30" s="49">
        <v>1</v>
      </c>
      <c r="R30" s="70">
        <f t="shared" si="32"/>
        <v>76</v>
      </c>
      <c r="S30" s="70">
        <f t="shared" si="33"/>
        <v>0</v>
      </c>
      <c r="T30" s="70">
        <f t="shared" si="33"/>
        <v>0</v>
      </c>
      <c r="U30" s="70">
        <f t="shared" si="33"/>
        <v>0</v>
      </c>
      <c r="V30" s="70">
        <f t="shared" si="33"/>
        <v>0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76</v>
      </c>
      <c r="AF30" s="35" t="s">
        <v>36</v>
      </c>
      <c r="AG30" s="67">
        <v>31.499999999999996</v>
      </c>
      <c r="AH30" s="67">
        <v>16.799999999999997</v>
      </c>
      <c r="AI30" s="67"/>
      <c r="AJ30" s="67"/>
      <c r="AK30" s="67"/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87</v>
      </c>
      <c r="F31" s="77">
        <f t="shared" si="36"/>
        <v>0</v>
      </c>
      <c r="G31" s="77">
        <f t="shared" si="36"/>
        <v>0</v>
      </c>
      <c r="H31" s="77">
        <f t="shared" si="36"/>
        <v>0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192</v>
      </c>
      <c r="Q31" s="49">
        <v>3</v>
      </c>
      <c r="R31" s="70">
        <f t="shared" si="32"/>
        <v>315</v>
      </c>
      <c r="S31" s="70">
        <f t="shared" si="33"/>
        <v>261</v>
      </c>
      <c r="T31" s="70">
        <f t="shared" si="33"/>
        <v>0</v>
      </c>
      <c r="U31" s="70">
        <f t="shared" si="33"/>
        <v>0</v>
      </c>
      <c r="V31" s="70">
        <f t="shared" si="33"/>
        <v>0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576</v>
      </c>
      <c r="AF31" s="33" t="s">
        <v>37</v>
      </c>
      <c r="AG31" s="67">
        <v>105.2</v>
      </c>
      <c r="AH31" s="67">
        <v>13.600000000000001</v>
      </c>
      <c r="AI31" s="67"/>
      <c r="AJ31" s="67"/>
      <c r="AK31" s="67"/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>
        <v>0</v>
      </c>
      <c r="AI32" s="67"/>
      <c r="AJ32" s="67"/>
      <c r="AK32" s="67"/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>
        <v>1.44</v>
      </c>
      <c r="AI33" s="67"/>
      <c r="AJ33" s="67"/>
      <c r="AK33" s="67"/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0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0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0</v>
      </c>
      <c r="AF34" s="33" t="s">
        <v>60</v>
      </c>
      <c r="AG34" s="67">
        <v>14.399999999999999</v>
      </c>
      <c r="AH34" s="67">
        <v>3.7199999999999998</v>
      </c>
      <c r="AI34" s="67"/>
      <c r="AJ34" s="67"/>
      <c r="AK34" s="67"/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142</v>
      </c>
      <c r="F35" s="96">
        <f t="shared" si="41"/>
        <v>0</v>
      </c>
      <c r="G35" s="96">
        <f t="shared" si="41"/>
        <v>0</v>
      </c>
      <c r="H35" s="96">
        <f t="shared" si="41"/>
        <v>0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455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>
        <v>0.8</v>
      </c>
      <c r="AI35" s="67"/>
      <c r="AJ35" s="67"/>
      <c r="AK35" s="67"/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13.600000000000001</v>
      </c>
      <c r="F36" s="95">
        <f t="shared" si="42"/>
        <v>0</v>
      </c>
      <c r="G36" s="95">
        <f t="shared" si="42"/>
        <v>0</v>
      </c>
      <c r="H36" s="95">
        <f t="shared" si="42"/>
        <v>0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118.80000000000001</v>
      </c>
      <c r="Q36" s="49">
        <v>2</v>
      </c>
      <c r="R36" s="70">
        <f t="shared" ref="R36:R43" si="44">$Q36*D36</f>
        <v>210.4</v>
      </c>
      <c r="S36" s="53">
        <f t="shared" ref="S36:S42" si="45">Q36*E36</f>
        <v>27.200000000000003</v>
      </c>
      <c r="T36" s="53">
        <f t="shared" ref="T36:T42" si="46">Q36*F36</f>
        <v>0</v>
      </c>
      <c r="U36" s="53">
        <f t="shared" ref="U36:U42" si="47">Q36*G36</f>
        <v>0</v>
      </c>
      <c r="V36" s="53">
        <f t="shared" ref="V36:V42" si="48">Q36*H36</f>
        <v>0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237.60000000000002</v>
      </c>
      <c r="AF36" s="33" t="s">
        <v>62</v>
      </c>
      <c r="AG36" s="67">
        <v>42</v>
      </c>
      <c r="AH36" s="67">
        <v>1</v>
      </c>
      <c r="AI36" s="67"/>
      <c r="AJ36" s="67"/>
      <c r="AK36" s="67"/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5.5</v>
      </c>
      <c r="Q37" s="49">
        <v>3.52</v>
      </c>
      <c r="R37" s="70">
        <f t="shared" si="44"/>
        <v>19.36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19.36</v>
      </c>
      <c r="AF37" s="33" t="s">
        <v>63</v>
      </c>
      <c r="AG37" s="67">
        <v>19</v>
      </c>
      <c r="AH37" s="67">
        <v>3</v>
      </c>
      <c r="AI37" s="67"/>
      <c r="AJ37" s="67"/>
      <c r="AK37" s="67"/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59.4</v>
      </c>
      <c r="F38" s="77">
        <f t="shared" si="56"/>
        <v>0</v>
      </c>
      <c r="G38" s="77">
        <f t="shared" si="56"/>
        <v>0</v>
      </c>
      <c r="H38" s="77">
        <f t="shared" si="56"/>
        <v>0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99.44</v>
      </c>
      <c r="Q38" s="49">
        <v>16</v>
      </c>
      <c r="R38" s="70">
        <f t="shared" si="44"/>
        <v>640.64</v>
      </c>
      <c r="S38" s="53">
        <f t="shared" si="45"/>
        <v>950.4</v>
      </c>
      <c r="T38" s="53">
        <f t="shared" si="46"/>
        <v>0</v>
      </c>
      <c r="U38" s="53">
        <f t="shared" si="47"/>
        <v>0</v>
      </c>
      <c r="V38" s="53">
        <f t="shared" si="48"/>
        <v>0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1591.04</v>
      </c>
      <c r="AF38" s="33" t="s">
        <v>39</v>
      </c>
      <c r="AG38" s="67">
        <v>76</v>
      </c>
      <c r="AH38" s="67">
        <v>0</v>
      </c>
      <c r="AI38" s="67"/>
      <c r="AJ38" s="67"/>
      <c r="AK38" s="67"/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1.44</v>
      </c>
      <c r="F39" s="92">
        <f t="shared" ref="F39" si="59">AI33</f>
        <v>0</v>
      </c>
      <c r="G39" s="92">
        <f t="shared" ref="G39" si="60">AJ33</f>
        <v>0</v>
      </c>
      <c r="H39" s="92">
        <f t="shared" ref="H39" si="61">AK33</f>
        <v>0</v>
      </c>
      <c r="I39" s="92">
        <f t="shared" ref="I39" si="62">AL33</f>
        <v>0</v>
      </c>
      <c r="J39" s="92">
        <f t="shared" ref="J39" si="63">AM33</f>
        <v>0</v>
      </c>
      <c r="K39" s="92">
        <f t="shared" ref="K39" si="64">AN33</f>
        <v>0</v>
      </c>
      <c r="L39" s="92">
        <f t="shared" ref="L39" si="65">AO33</f>
        <v>0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6.8800000000000008</v>
      </c>
      <c r="Q39" s="49">
        <v>15</v>
      </c>
      <c r="R39" s="70">
        <f t="shared" si="44"/>
        <v>81.600000000000009</v>
      </c>
      <c r="S39" s="53">
        <f t="shared" si="45"/>
        <v>21.599999999999998</v>
      </c>
      <c r="T39" s="53">
        <f t="shared" si="46"/>
        <v>0</v>
      </c>
      <c r="U39" s="53">
        <f t="shared" si="47"/>
        <v>0</v>
      </c>
      <c r="V39" s="53">
        <f t="shared" si="48"/>
        <v>0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103.2</v>
      </c>
      <c r="AF39" s="33" t="s">
        <v>40</v>
      </c>
      <c r="AG39" s="67">
        <v>0</v>
      </c>
      <c r="AH39" s="67">
        <v>0.25</v>
      </c>
      <c r="AI39" s="67"/>
      <c r="AJ39" s="67"/>
      <c r="AK39" s="67"/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3.7199999999999998</v>
      </c>
      <c r="F40" s="92">
        <f t="shared" si="57"/>
        <v>0</v>
      </c>
      <c r="G40" s="92">
        <f t="shared" si="57"/>
        <v>0</v>
      </c>
      <c r="H40" s="92">
        <f t="shared" si="57"/>
        <v>0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18.119999999999997</v>
      </c>
      <c r="Q40" s="49">
        <v>16</v>
      </c>
      <c r="R40" s="70">
        <f>$Q40*D40</f>
        <v>230.39999999999998</v>
      </c>
      <c r="S40" s="53">
        <f>Q40*E40</f>
        <v>59.519999999999996</v>
      </c>
      <c r="T40" s="53">
        <f>Q40*F40</f>
        <v>0</v>
      </c>
      <c r="U40" s="53">
        <f>Q40*G40</f>
        <v>0</v>
      </c>
      <c r="V40" s="53">
        <f>Q40*H40</f>
        <v>0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289.91999999999996</v>
      </c>
      <c r="AF40" s="33" t="s">
        <v>41</v>
      </c>
      <c r="AG40" s="67">
        <v>0</v>
      </c>
      <c r="AH40" s="67">
        <v>0</v>
      </c>
      <c r="AI40" s="67"/>
      <c r="AJ40" s="67"/>
      <c r="AK40" s="67"/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>
        <v>59.4</v>
      </c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50</v>
      </c>
      <c r="F42" s="92">
        <f t="shared" si="69"/>
        <v>0</v>
      </c>
      <c r="G42" s="92">
        <f t="shared" si="69"/>
        <v>0</v>
      </c>
      <c r="H42" s="92">
        <f t="shared" si="69"/>
        <v>0</v>
      </c>
      <c r="I42" s="92">
        <f t="shared" si="69"/>
        <v>0</v>
      </c>
      <c r="J42" s="92">
        <f t="shared" si="69"/>
        <v>0</v>
      </c>
      <c r="K42" s="92">
        <f t="shared" si="69"/>
        <v>0</v>
      </c>
      <c r="L42" s="92">
        <f t="shared" si="69"/>
        <v>0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132</v>
      </c>
      <c r="Q42" s="49">
        <v>3</v>
      </c>
      <c r="R42" s="70">
        <f t="shared" si="44"/>
        <v>246</v>
      </c>
      <c r="S42" s="53">
        <f t="shared" si="45"/>
        <v>150</v>
      </c>
      <c r="T42" s="53">
        <f t="shared" si="46"/>
        <v>0</v>
      </c>
      <c r="U42" s="53">
        <f t="shared" si="47"/>
        <v>0</v>
      </c>
      <c r="V42" s="53">
        <f t="shared" si="48"/>
        <v>0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396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31</v>
      </c>
      <c r="F43" s="97">
        <f t="shared" si="69"/>
        <v>0</v>
      </c>
      <c r="G43" s="97">
        <f t="shared" si="69"/>
        <v>0</v>
      </c>
      <c r="H43" s="97">
        <f t="shared" si="69"/>
        <v>0</v>
      </c>
      <c r="I43" s="97">
        <f t="shared" si="69"/>
        <v>0</v>
      </c>
      <c r="J43" s="97">
        <f t="shared" si="69"/>
        <v>0</v>
      </c>
      <c r="K43" s="97">
        <f t="shared" si="69"/>
        <v>0</v>
      </c>
      <c r="L43" s="97">
        <f t="shared" si="69"/>
        <v>0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141</v>
      </c>
      <c r="Q43" s="49">
        <v>2.5</v>
      </c>
      <c r="R43" s="70">
        <f t="shared" si="44"/>
        <v>275</v>
      </c>
      <c r="S43" s="70">
        <f t="shared" ref="S43:AC43" si="70">$Q43*E43</f>
        <v>77.5</v>
      </c>
      <c r="T43" s="70">
        <f t="shared" si="70"/>
        <v>0</v>
      </c>
      <c r="U43" s="70">
        <f t="shared" si="70"/>
        <v>0</v>
      </c>
      <c r="V43" s="70">
        <f t="shared" si="70"/>
        <v>0</v>
      </c>
      <c r="W43" s="70">
        <f t="shared" si="70"/>
        <v>0</v>
      </c>
      <c r="X43" s="70">
        <f t="shared" si="70"/>
        <v>0</v>
      </c>
      <c r="Y43" s="70">
        <f t="shared" si="70"/>
        <v>0</v>
      </c>
      <c r="Z43" s="70">
        <f t="shared" si="70"/>
        <v>0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352.5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159.16</v>
      </c>
      <c r="F44" s="31">
        <f t="shared" ref="F44:O44" si="71">SUM(F36:F43)</f>
        <v>0</v>
      </c>
      <c r="G44" s="31">
        <f t="shared" si="71"/>
        <v>0</v>
      </c>
      <c r="H44" s="31">
        <f t="shared" si="71"/>
        <v>0</v>
      </c>
      <c r="I44" s="31">
        <f t="shared" si="71"/>
        <v>0</v>
      </c>
      <c r="J44" s="31">
        <f t="shared" si="71"/>
        <v>0</v>
      </c>
      <c r="K44" s="31">
        <f t="shared" si="71"/>
        <v>0</v>
      </c>
      <c r="L44" s="31">
        <f t="shared" si="71"/>
        <v>0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521.74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>
        <v>87</v>
      </c>
      <c r="AI44" s="67"/>
      <c r="AJ44" s="67"/>
      <c r="AK44" s="67"/>
      <c r="AL44" s="67"/>
      <c r="AM44" s="103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624.5</v>
      </c>
      <c r="F45" s="98">
        <f t="shared" si="72"/>
        <v>0</v>
      </c>
      <c r="G45" s="98">
        <f t="shared" si="72"/>
        <v>0</v>
      </c>
      <c r="H45" s="98">
        <f t="shared" si="72"/>
        <v>0</v>
      </c>
      <c r="I45" s="98">
        <f t="shared" si="72"/>
        <v>0</v>
      </c>
      <c r="J45" s="98">
        <f t="shared" si="72"/>
        <v>0</v>
      </c>
      <c r="K45" s="98">
        <f t="shared" si="72"/>
        <v>0</v>
      </c>
      <c r="L45" s="98">
        <f t="shared" si="72"/>
        <v>0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2096.63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4021.5499999999997</v>
      </c>
      <c r="E46" s="100">
        <f t="shared" si="73"/>
        <v>2746.72</v>
      </c>
      <c r="F46" s="101">
        <f t="shared" si="73"/>
        <v>0</v>
      </c>
      <c r="G46" s="101">
        <f t="shared" si="73"/>
        <v>0</v>
      </c>
      <c r="H46" s="101">
        <f t="shared" si="73"/>
        <v>0</v>
      </c>
      <c r="I46" s="101">
        <f t="shared" si="73"/>
        <v>0</v>
      </c>
      <c r="J46" s="101">
        <f t="shared" si="73"/>
        <v>0</v>
      </c>
      <c r="K46" s="101">
        <f t="shared" si="73"/>
        <v>0</v>
      </c>
      <c r="L46" s="101">
        <f t="shared" si="73"/>
        <v>0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6768.2699999999995</v>
      </c>
      <c r="R46" s="55">
        <f>SUM(R5:R43)</f>
        <v>4021.5499999999997</v>
      </c>
      <c r="S46" s="54">
        <f t="shared" ref="S46:AC46" si="74">SUM(S5:S43)</f>
        <v>2746.72</v>
      </c>
      <c r="T46" s="54">
        <f t="shared" si="74"/>
        <v>0</v>
      </c>
      <c r="U46" s="54">
        <f t="shared" si="74"/>
        <v>0</v>
      </c>
      <c r="V46" s="54">
        <f t="shared" si="74"/>
        <v>0</v>
      </c>
      <c r="W46" s="54">
        <f t="shared" si="74"/>
        <v>0</v>
      </c>
      <c r="X46" s="54">
        <f t="shared" si="74"/>
        <v>0</v>
      </c>
      <c r="Y46" s="54">
        <f t="shared" si="74"/>
        <v>0</v>
      </c>
      <c r="Z46" s="54">
        <f t="shared" si="74"/>
        <v>0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6768.2699999999995</v>
      </c>
      <c r="AF46" s="34" t="s">
        <v>71</v>
      </c>
      <c r="AG46" s="67">
        <v>4</v>
      </c>
      <c r="AH46" s="67">
        <v>4.75</v>
      </c>
      <c r="AI46" s="67"/>
      <c r="AJ46" s="67"/>
      <c r="AK46" s="67"/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>
        <v>60.84</v>
      </c>
      <c r="AI47" s="67"/>
      <c r="AJ47" s="67"/>
      <c r="AK47" s="67"/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>
        <v>50</v>
      </c>
      <c r="AI51" s="67"/>
      <c r="AJ51" s="67"/>
      <c r="AK51" s="67"/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>
        <v>110</v>
      </c>
      <c r="AH52" s="67">
        <v>31</v>
      </c>
      <c r="AI52" s="67"/>
      <c r="AJ52" s="67"/>
      <c r="AK52" s="67"/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/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624.5</v>
      </c>
      <c r="AI54" s="72">
        <f t="shared" si="75"/>
        <v>0</v>
      </c>
      <c r="AJ54" s="72">
        <f t="shared" si="75"/>
        <v>0</v>
      </c>
      <c r="AK54" s="72">
        <f t="shared" si="75"/>
        <v>0</v>
      </c>
      <c r="AL54" s="72">
        <f t="shared" si="75"/>
        <v>0</v>
      </c>
      <c r="AM54" s="72">
        <f t="shared" si="75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" zoomScale="75" zoomScaleNormal="75" workbookViewId="0">
      <selection activeCell="S20" sqref="S20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0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95.199999999999989</v>
      </c>
      <c r="E7" s="77">
        <v>39.9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135.1</v>
      </c>
      <c r="Q7" s="49">
        <v>2.5</v>
      </c>
      <c r="R7" s="50">
        <v>337.75</v>
      </c>
    </row>
    <row r="8" spans="2:18" ht="14.25">
      <c r="B8" s="25" t="s">
        <v>13</v>
      </c>
      <c r="C8" s="80"/>
      <c r="D8" s="77">
        <v>10.8</v>
      </c>
      <c r="E8" s="77">
        <v>0.8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11.600000000000001</v>
      </c>
      <c r="Q8" s="49">
        <v>7</v>
      </c>
      <c r="R8" s="50">
        <v>81.2</v>
      </c>
    </row>
    <row r="9" spans="2:18" ht="14.25">
      <c r="B9" s="29" t="s">
        <v>29</v>
      </c>
      <c r="C9" s="81"/>
      <c r="D9" s="93">
        <v>72</v>
      </c>
      <c r="E9" s="93">
        <v>16</v>
      </c>
      <c r="F9" s="93">
        <v>0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88</v>
      </c>
      <c r="Q9" s="49">
        <v>1.5</v>
      </c>
      <c r="R9" s="50">
        <v>132</v>
      </c>
    </row>
    <row r="10" spans="2:18" ht="15" thickBot="1">
      <c r="B10" s="66" t="s">
        <v>72</v>
      </c>
      <c r="C10" s="82"/>
      <c r="D10" s="94">
        <v>4</v>
      </c>
      <c r="E10" s="94">
        <v>4.75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8.75</v>
      </c>
      <c r="Q10" s="49">
        <v>10</v>
      </c>
      <c r="R10" s="50">
        <v>87.5</v>
      </c>
    </row>
    <row r="11" spans="2:18" ht="13.5" thickBot="1">
      <c r="B11" s="12" t="s">
        <v>14</v>
      </c>
      <c r="C11" s="83"/>
      <c r="D11" s="13">
        <v>182</v>
      </c>
      <c r="E11" s="13">
        <v>61.449999999999996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243.45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16.799999999999997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48.3</v>
      </c>
      <c r="Q12" s="49">
        <v>1</v>
      </c>
      <c r="R12" s="50">
        <v>48.3</v>
      </c>
    </row>
    <row r="13" spans="2:18" ht="14.25">
      <c r="B13" s="27" t="s">
        <v>64</v>
      </c>
      <c r="C13" s="85"/>
      <c r="D13" s="92">
        <v>38.800000000000004</v>
      </c>
      <c r="E13" s="92">
        <v>10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48.800000000000004</v>
      </c>
      <c r="Q13" s="49">
        <v>1.5</v>
      </c>
      <c r="R13" s="50">
        <v>73.2</v>
      </c>
    </row>
    <row r="14" spans="2:18" ht="14.25">
      <c r="B14" s="25" t="s">
        <v>15</v>
      </c>
      <c r="C14" s="80"/>
      <c r="D14" s="77">
        <v>42</v>
      </c>
      <c r="E14" s="77">
        <v>1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43</v>
      </c>
      <c r="Q14" s="49">
        <v>5</v>
      </c>
      <c r="R14" s="50">
        <v>215</v>
      </c>
    </row>
    <row r="15" spans="2:18" ht="14.25">
      <c r="B15" s="25" t="s">
        <v>27</v>
      </c>
      <c r="C15" s="80"/>
      <c r="D15" s="77">
        <v>19</v>
      </c>
      <c r="E15" s="77">
        <v>3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22</v>
      </c>
      <c r="Q15" s="49">
        <v>2</v>
      </c>
      <c r="R15" s="50">
        <v>44</v>
      </c>
    </row>
    <row r="16" spans="2:18" ht="14.25">
      <c r="B16" s="27" t="s">
        <v>79</v>
      </c>
      <c r="C16" s="80"/>
      <c r="D16" s="77">
        <v>0</v>
      </c>
      <c r="E16" s="77">
        <v>30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30</v>
      </c>
      <c r="Q16" s="49">
        <v>15</v>
      </c>
      <c r="R16" s="50">
        <v>450</v>
      </c>
    </row>
    <row r="17" spans="2:18" ht="14.25">
      <c r="B17" s="27" t="s">
        <v>74</v>
      </c>
      <c r="C17" s="81"/>
      <c r="D17" s="93">
        <v>107.25</v>
      </c>
      <c r="E17" s="93">
        <v>60.84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168.09</v>
      </c>
      <c r="Q17" s="49">
        <v>5</v>
      </c>
      <c r="R17" s="50">
        <v>840.45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121.64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360.19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0.25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0.25</v>
      </c>
      <c r="Q20" s="49">
        <v>11</v>
      </c>
      <c r="R20" s="50">
        <v>2.75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0</v>
      </c>
      <c r="Q21" s="49">
        <v>6.5</v>
      </c>
      <c r="R21" s="50">
        <v>0</v>
      </c>
    </row>
    <row r="22" spans="2:18" ht="14.25">
      <c r="B22" s="29" t="s">
        <v>21</v>
      </c>
      <c r="C22" s="85"/>
      <c r="D22" s="77">
        <v>376</v>
      </c>
      <c r="E22" s="77">
        <v>140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516</v>
      </c>
      <c r="Q22" s="49">
        <v>1</v>
      </c>
      <c r="R22" s="50">
        <v>516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140.25</v>
      </c>
      <c r="F27" s="13">
        <v>0</v>
      </c>
      <c r="G27" s="3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516.25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42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130</v>
      </c>
      <c r="Q28" s="49">
        <v>1.2</v>
      </c>
      <c r="R28" s="50">
        <v>156</v>
      </c>
    </row>
    <row r="29" spans="2:18" ht="14.25">
      <c r="B29" s="25" t="s">
        <v>19</v>
      </c>
      <c r="C29" s="80"/>
      <c r="D29" s="77">
        <v>44</v>
      </c>
      <c r="E29" s="77">
        <v>13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57</v>
      </c>
      <c r="Q29" s="49">
        <v>2.5</v>
      </c>
      <c r="R29" s="50">
        <v>142.5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76</v>
      </c>
      <c r="Q30" s="49">
        <v>1</v>
      </c>
      <c r="R30" s="50">
        <v>76</v>
      </c>
    </row>
    <row r="31" spans="2:18" ht="14.25">
      <c r="B31" s="25" t="s">
        <v>83</v>
      </c>
      <c r="C31" s="80"/>
      <c r="D31" s="77">
        <v>105</v>
      </c>
      <c r="E31" s="77">
        <v>87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192</v>
      </c>
      <c r="Q31" s="49">
        <v>3</v>
      </c>
      <c r="R31" s="50">
        <v>576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0</v>
      </c>
      <c r="Q34" s="49">
        <v>3</v>
      </c>
      <c r="R34" s="50">
        <v>0</v>
      </c>
    </row>
    <row r="35" spans="2:18" ht="15" thickBot="1">
      <c r="B35" s="12" t="s">
        <v>30</v>
      </c>
      <c r="C35" s="85"/>
      <c r="D35" s="96">
        <v>313</v>
      </c>
      <c r="E35" s="96">
        <v>142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455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13.600000000000001</v>
      </c>
      <c r="F36" s="95">
        <v>0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118.80000000000001</v>
      </c>
      <c r="Q36" s="49">
        <v>2</v>
      </c>
      <c r="R36" s="50">
        <v>237.60000000000002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5.5</v>
      </c>
      <c r="Q37" s="49">
        <v>3.52</v>
      </c>
      <c r="R37" s="50">
        <v>19.36</v>
      </c>
    </row>
    <row r="38" spans="2:18" ht="14.25">
      <c r="B38" s="27" t="s">
        <v>22</v>
      </c>
      <c r="C38" s="85"/>
      <c r="D38" s="77">
        <v>40.04</v>
      </c>
      <c r="E38" s="77">
        <v>59.4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99.44</v>
      </c>
      <c r="Q38" s="49">
        <v>16</v>
      </c>
      <c r="R38" s="50">
        <v>1591.04</v>
      </c>
    </row>
    <row r="39" spans="2:18" ht="14.25">
      <c r="B39" s="27" t="s">
        <v>23</v>
      </c>
      <c r="C39" s="85"/>
      <c r="D39" s="92">
        <v>5.44</v>
      </c>
      <c r="E39" s="92">
        <v>1.44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6.8800000000000008</v>
      </c>
      <c r="Q39" s="49">
        <v>15</v>
      </c>
      <c r="R39" s="50">
        <v>103.2</v>
      </c>
    </row>
    <row r="40" spans="2:18" ht="15" thickBot="1">
      <c r="B40" s="27" t="s">
        <v>59</v>
      </c>
      <c r="C40" s="85"/>
      <c r="D40" s="92">
        <v>14.399999999999999</v>
      </c>
      <c r="E40" s="92">
        <v>3.7199999999999998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18.119999999999997</v>
      </c>
      <c r="Q40" s="49">
        <v>16</v>
      </c>
      <c r="R40" s="50">
        <v>289.91999999999996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50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132</v>
      </c>
      <c r="Q42" s="49">
        <v>3</v>
      </c>
      <c r="R42" s="51">
        <v>396</v>
      </c>
    </row>
    <row r="43" spans="2:18" ht="15" thickBot="1">
      <c r="B43" s="27" t="s">
        <v>89</v>
      </c>
      <c r="C43" s="89"/>
      <c r="D43" s="97">
        <v>110</v>
      </c>
      <c r="E43" s="97">
        <v>31</v>
      </c>
      <c r="F43" s="97">
        <v>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141</v>
      </c>
      <c r="Q43" s="49">
        <v>2.5</v>
      </c>
      <c r="R43" s="51">
        <v>352.5</v>
      </c>
    </row>
    <row r="44" spans="2:18" ht="13.5" thickBot="1">
      <c r="B44" s="17" t="s">
        <v>31</v>
      </c>
      <c r="C44" s="20"/>
      <c r="D44" s="68">
        <v>362.58000000000004</v>
      </c>
      <c r="E44" s="31">
        <v>159.16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521.74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624.5</v>
      </c>
      <c r="F45" s="98">
        <v>0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9">
        <v>0</v>
      </c>
      <c r="P45" s="75">
        <v>2096.63</v>
      </c>
      <c r="Q45" s="3"/>
      <c r="R45" s="65"/>
    </row>
    <row r="46" spans="2:18" ht="21" thickTop="1" thickBot="1">
      <c r="B46" s="63" t="s">
        <v>69</v>
      </c>
      <c r="D46" s="100">
        <v>4021.5499999999997</v>
      </c>
      <c r="E46" s="100">
        <v>2746.72</v>
      </c>
      <c r="F46" s="101">
        <v>0</v>
      </c>
      <c r="G46" s="101">
        <v>0</v>
      </c>
      <c r="H46" s="101">
        <v>0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6768.2699999999995</v>
      </c>
      <c r="Q46" s="3"/>
      <c r="R46" s="73">
        <v>6768.2699999999995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2024-03-10T20:32:36Z</dcterms:modified>
</cp:coreProperties>
</file>