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4" i="2" l="1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<sst xmlns="http://schemas.openxmlformats.org/spreadsheetml/2006/main" count="329" uniqueCount="172">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</sst>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C7" zoomScale="75" zoomScaleNormal="75" zoomScalePageLayoutView="75" workbookViewId="0">
      <selection activeCell="I15" sqref="I15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4" t="s">
        <v>166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66" t="s">
        <v>48</v>
      </c>
      <c r="C2" s="167"/>
      <c r="D2" s="167"/>
      <c r="E2" s="167"/>
      <c r="F2" s="167"/>
      <c r="G2" s="167"/>
      <c r="H2" s="167"/>
      <c r="I2" s="168"/>
      <c r="J2" s="53"/>
      <c r="K2" s="69" t="s">
        <v>90</v>
      </c>
      <c r="L2" s="54"/>
      <c r="M2" s="157" t="s">
        <v>89</v>
      </c>
      <c r="N2" s="158"/>
      <c r="O2" s="158"/>
      <c r="P2" s="158"/>
      <c r="Q2" s="158"/>
      <c r="R2" s="158"/>
      <c r="S2" s="158"/>
      <c r="T2" s="159" t="s">
        <v>92</v>
      </c>
      <c r="U2" s="164" t="s">
        <v>94</v>
      </c>
      <c r="V2" s="159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0"/>
      <c r="U3" s="165"/>
      <c r="V3" s="160"/>
    </row>
    <row r="4" spans="2:22" ht="12.75" customHeight="1">
      <c r="B4" s="161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1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62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2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63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1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1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2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62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63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61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1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2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2"/>
      <c r="J11" s="27"/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3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61" t="s">
        <v>72</v>
      </c>
      <c r="C13" s="6" t="s">
        <v>30</v>
      </c>
      <c r="D13" s="16"/>
      <c r="E13" s="16"/>
      <c r="F13" s="16"/>
      <c r="G13" s="47"/>
      <c r="H13" s="49"/>
      <c r="I13" s="161">
        <f>SUM(D14:H14)+R17+J15</f>
        <v>0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62"/>
      <c r="C14" s="31" t="s">
        <v>31</v>
      </c>
      <c r="D14" s="32"/>
      <c r="E14" s="32"/>
      <c r="F14" s="32"/>
      <c r="G14" s="46"/>
      <c r="H14" s="33"/>
      <c r="I14" s="162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3"/>
      <c r="C15" s="7" t="s">
        <v>88</v>
      </c>
      <c r="D15" s="2"/>
      <c r="E15" s="2"/>
      <c r="F15" s="2"/>
      <c r="G15" s="8"/>
      <c r="H15" s="34"/>
      <c r="I15" s="35">
        <f>SUM(D15:H15)</f>
        <v>0</v>
      </c>
      <c r="J15" s="26">
        <v>0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1" t="s">
        <v>73</v>
      </c>
      <c r="C16" s="6" t="s">
        <v>30</v>
      </c>
      <c r="D16" s="50"/>
      <c r="E16" s="50"/>
      <c r="F16" s="50"/>
      <c r="G16" s="51"/>
      <c r="H16" s="48"/>
      <c r="I16" s="161">
        <f>SUM(D17:G17)+R21+J18</f>
        <v>0</v>
      </c>
      <c r="J16" s="25"/>
      <c r="K16" s="13" t="s">
        <v>90</v>
      </c>
      <c r="L16" s="59"/>
      <c r="M16" s="36"/>
      <c r="N16" s="37"/>
      <c r="O16" s="37"/>
      <c r="P16" s="37"/>
      <c r="Q16" s="37"/>
      <c r="R16" s="38" t="s">
        <v>67</v>
      </c>
      <c r="S16" s="18" t="s">
        <v>30</v>
      </c>
      <c r="V16" s="60"/>
    </row>
    <row r="17" spans="2:22" s="4" customFormat="1" ht="12.75" customHeight="1">
      <c r="B17" s="162"/>
      <c r="C17" s="31" t="s">
        <v>31</v>
      </c>
      <c r="D17" s="32"/>
      <c r="E17" s="32"/>
      <c r="F17" s="32"/>
      <c r="G17" s="46"/>
      <c r="H17" s="33"/>
      <c r="I17" s="162"/>
      <c r="J17" s="27">
        <v>0</v>
      </c>
      <c r="K17" s="28" t="s">
        <v>91</v>
      </c>
      <c r="L17" s="59"/>
      <c r="M17" s="39"/>
      <c r="N17" s="40"/>
      <c r="O17" s="40"/>
      <c r="P17" s="40"/>
      <c r="Q17" s="40"/>
      <c r="R17" s="41">
        <f>SUM(M17:Q17)</f>
        <v>0</v>
      </c>
      <c r="S17" s="18" t="s">
        <v>31</v>
      </c>
      <c r="V17" s="60"/>
    </row>
    <row r="18" spans="2:22" s="4" customFormat="1" ht="12.75" customHeight="1">
      <c r="B18" s="163"/>
      <c r="C18" s="7" t="s">
        <v>88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101</v>
      </c>
      <c r="L18" s="59"/>
      <c r="M18" s="42"/>
      <c r="N18" s="43"/>
      <c r="O18" s="43"/>
      <c r="P18" s="43"/>
      <c r="Q18" s="43"/>
      <c r="R18" s="44">
        <f>SUM(M18:Q18)</f>
        <v>0</v>
      </c>
      <c r="S18" s="18" t="s">
        <v>88</v>
      </c>
      <c r="T18" s="4">
        <f>I15+R18</f>
        <v>0</v>
      </c>
      <c r="V18" s="70" t="e">
        <f>T18/U18</f>
        <v>#DIV/0!</v>
      </c>
    </row>
    <row r="19" spans="2:22" s="4" customFormat="1" ht="12.75" customHeight="1">
      <c r="B19" s="161" t="s">
        <v>74</v>
      </c>
      <c r="C19" s="6" t="s">
        <v>30</v>
      </c>
      <c r="D19" s="50"/>
      <c r="E19" s="50"/>
      <c r="F19" s="50"/>
      <c r="G19" s="51"/>
      <c r="H19" s="52"/>
      <c r="I19" s="161">
        <f>SUM(D20:H20)+R25+J21</f>
        <v>0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2"/>
      <c r="C20" s="31" t="s">
        <v>31</v>
      </c>
      <c r="D20" s="32"/>
      <c r="E20" s="32"/>
      <c r="F20" s="32"/>
      <c r="G20" s="46"/>
      <c r="H20" s="33"/>
      <c r="I20" s="162"/>
      <c r="J20" s="27">
        <v>0</v>
      </c>
      <c r="K20" s="28" t="s">
        <v>91</v>
      </c>
      <c r="L20" s="59"/>
      <c r="M20" s="36"/>
      <c r="N20" s="37"/>
      <c r="O20" s="37"/>
      <c r="P20" s="37"/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63"/>
      <c r="C21" s="7" t="s">
        <v>88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101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31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61" t="s">
        <v>75</v>
      </c>
      <c r="C22" s="6" t="s">
        <v>30</v>
      </c>
      <c r="D22" s="50"/>
      <c r="E22" s="50"/>
      <c r="F22" s="50"/>
      <c r="G22" s="51"/>
      <c r="H22" s="51"/>
      <c r="I22" s="161">
        <f>SUM(D23:H23)+R29+J23+J24</f>
        <v>0</v>
      </c>
      <c r="J22" s="25"/>
      <c r="K22" s="13" t="s">
        <v>90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88</v>
      </c>
      <c r="V22" s="70"/>
    </row>
    <row r="23" spans="2:22" s="4" customFormat="1" ht="12.75" customHeight="1">
      <c r="B23" s="162"/>
      <c r="C23" s="31" t="s">
        <v>31</v>
      </c>
      <c r="D23" s="32"/>
      <c r="E23" s="32"/>
      <c r="F23" s="32"/>
      <c r="G23" s="46"/>
      <c r="H23" s="33"/>
      <c r="I23" s="162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3"/>
      <c r="C24" s="7" t="s">
        <v>88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101</v>
      </c>
      <c r="M24" s="36"/>
      <c r="N24" s="37"/>
      <c r="O24" s="37"/>
      <c r="P24" s="37"/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61" t="s">
        <v>76</v>
      </c>
      <c r="C25" s="6" t="s">
        <v>30</v>
      </c>
      <c r="D25" s="50"/>
      <c r="E25" s="131"/>
      <c r="F25" s="50"/>
      <c r="G25" s="51"/>
      <c r="H25" s="49"/>
      <c r="I25" s="161">
        <f>SUM(D26:H26)+R33+J27</f>
        <v>0</v>
      </c>
      <c r="J25" s="25"/>
      <c r="K25" s="13" t="s">
        <v>90</v>
      </c>
      <c r="M25" s="39"/>
      <c r="N25" s="40"/>
      <c r="O25" s="40"/>
      <c r="P25" s="40"/>
      <c r="Q25" s="43"/>
      <c r="R25" s="41">
        <f>SUM(M25:P25)</f>
        <v>0</v>
      </c>
      <c r="S25" s="18" t="s">
        <v>31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2"/>
      <c r="C26" s="31" t="s">
        <v>31</v>
      </c>
      <c r="D26" s="32"/>
      <c r="E26" s="32"/>
      <c r="F26" s="32"/>
      <c r="G26" s="46"/>
      <c r="H26" s="33"/>
      <c r="I26" s="162"/>
      <c r="J26" s="27">
        <v>0</v>
      </c>
      <c r="K26" s="28" t="s">
        <v>91</v>
      </c>
      <c r="M26" s="42"/>
      <c r="N26" s="43"/>
      <c r="O26" s="43"/>
      <c r="P26" s="43"/>
      <c r="Q26" s="56"/>
      <c r="R26" s="44">
        <f>SUM(M26:Q26)</f>
        <v>0</v>
      </c>
      <c r="S26" s="18" t="s">
        <v>88</v>
      </c>
      <c r="V26" s="70"/>
    </row>
    <row r="27" spans="2:22" s="4" customFormat="1" ht="12.75" customHeight="1">
      <c r="B27" s="163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1" t="s">
        <v>79</v>
      </c>
      <c r="C28" s="6" t="s">
        <v>30</v>
      </c>
      <c r="D28" s="50"/>
      <c r="E28" s="50"/>
      <c r="F28" s="50"/>
      <c r="G28" s="51"/>
      <c r="H28" s="52"/>
      <c r="I28" s="161">
        <f>SUM(D29:H29)+R37+J30</f>
        <v>0</v>
      </c>
      <c r="J28" s="25"/>
      <c r="K28" s="13" t="s">
        <v>90</v>
      </c>
      <c r="M28" s="36"/>
      <c r="N28" s="37"/>
      <c r="O28" s="37"/>
      <c r="P28" s="37"/>
      <c r="Q28" s="86"/>
      <c r="R28" s="38" t="s">
        <v>67</v>
      </c>
      <c r="S28" s="18" t="s">
        <v>30</v>
      </c>
      <c r="V28" s="70"/>
    </row>
    <row r="29" spans="2:22" s="4" customFormat="1" ht="12.75" customHeight="1">
      <c r="B29" s="162"/>
      <c r="C29" s="31" t="s">
        <v>31</v>
      </c>
      <c r="D29" s="32"/>
      <c r="E29" s="32"/>
      <c r="F29" s="32"/>
      <c r="G29" s="46"/>
      <c r="H29" s="33"/>
      <c r="I29" s="162"/>
      <c r="J29" s="27">
        <v>0</v>
      </c>
      <c r="K29" s="28" t="s">
        <v>91</v>
      </c>
      <c r="M29" s="39"/>
      <c r="N29" s="40"/>
      <c r="O29" s="40"/>
      <c r="P29" s="40"/>
      <c r="Q29" s="43"/>
      <c r="R29" s="41">
        <f>SUM(M29:Q29)</f>
        <v>0</v>
      </c>
      <c r="S29" s="18" t="s">
        <v>31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3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/>
      <c r="N30" s="43"/>
      <c r="O30" s="43"/>
      <c r="P30" s="43"/>
      <c r="Q30" s="56"/>
      <c r="R30" s="44">
        <f>SUM(M30:Q30)</f>
        <v>0</v>
      </c>
      <c r="S30" s="18" t="s">
        <v>88</v>
      </c>
      <c r="V30" s="70"/>
    </row>
    <row r="31" spans="2:22" s="4" customFormat="1" ht="12.75" customHeight="1">
      <c r="B31" s="161" t="s">
        <v>80</v>
      </c>
      <c r="C31" s="6" t="s">
        <v>30</v>
      </c>
      <c r="D31" s="50"/>
      <c r="E31" s="50"/>
      <c r="F31" s="50"/>
      <c r="G31" s="51"/>
      <c r="H31" s="48"/>
      <c r="I31" s="161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2"/>
      <c r="C32" s="31" t="s">
        <v>31</v>
      </c>
      <c r="D32" s="32"/>
      <c r="E32" s="32"/>
      <c r="F32" s="32"/>
      <c r="G32" s="46"/>
      <c r="H32" s="33"/>
      <c r="I32" s="162"/>
      <c r="J32" s="27">
        <v>0</v>
      </c>
      <c r="K32" s="28" t="s">
        <v>91</v>
      </c>
      <c r="M32" s="36"/>
      <c r="N32" s="132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63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1" t="s">
        <v>83</v>
      </c>
      <c r="C34" s="6" t="s">
        <v>30</v>
      </c>
      <c r="D34" s="50"/>
      <c r="E34" s="50"/>
      <c r="F34" s="50"/>
      <c r="G34" s="51"/>
      <c r="H34" s="48"/>
      <c r="I34" s="161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>
      <c r="B35" s="162"/>
      <c r="C35" s="31" t="s">
        <v>31</v>
      </c>
      <c r="D35" s="32"/>
      <c r="E35" s="32"/>
      <c r="F35" s="32"/>
      <c r="G35" s="46"/>
      <c r="H35" s="33"/>
      <c r="I35" s="162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3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61" t="s">
        <v>84</v>
      </c>
      <c r="C37" s="6" t="s">
        <v>30</v>
      </c>
      <c r="D37" s="50"/>
      <c r="E37" s="50"/>
      <c r="F37" s="50"/>
      <c r="G37" s="51"/>
      <c r="H37" s="52"/>
      <c r="I37" s="161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2"/>
      <c r="C38" s="31" t="s">
        <v>31</v>
      </c>
      <c r="D38" s="32"/>
      <c r="E38" s="32"/>
      <c r="F38" s="32"/>
      <c r="G38" s="46"/>
      <c r="H38" s="33"/>
      <c r="I38" s="162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63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0" t="s">
        <v>159</v>
      </c>
      <c r="H40" s="171"/>
      <c r="I40" s="11">
        <f>I4+I7+I10+I13+I16+I19+I22+I25+I28+I31+I34+I37-J40-J41</f>
        <v>1153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4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69" t="s">
        <v>63</v>
      </c>
      <c r="H42" s="169"/>
      <c r="I42" s="90">
        <f>I40+J40+J41</f>
        <v>1159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A16" workbookViewId="0">
      <selection activeCell="C25" sqref="C25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/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1155</v>
      </c>
      <c r="O14" s="22">
        <f>N14</f>
        <v>1155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4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0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1159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/>
      <c r="F17" s="23"/>
      <c r="G17" s="23"/>
      <c r="H17" s="23"/>
      <c r="I17" s="23"/>
      <c r="J17" s="23"/>
      <c r="K17" s="23"/>
      <c r="L17" s="23"/>
      <c r="M17" s="23"/>
      <c r="N17" s="71">
        <f>SUM(B17:M17)</f>
        <v>330</v>
      </c>
      <c r="O17" s="24">
        <f>N17/3</f>
        <v>110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/>
      <c r="F18" s="23"/>
      <c r="G18" s="23"/>
      <c r="H18" s="23"/>
      <c r="I18" s="23"/>
      <c r="J18" s="23"/>
      <c r="K18" s="23"/>
      <c r="L18" s="23"/>
      <c r="M18" s="23"/>
      <c r="N18" s="71">
        <f>SUM(B18:M18)</f>
        <v>1189</v>
      </c>
      <c r="O18" s="24">
        <f t="shared" ref="O18:O19" si="7">N18/3</f>
        <v>396.33333333333331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/>
      <c r="F19" s="23"/>
      <c r="G19" s="23"/>
      <c r="H19" s="23"/>
      <c r="I19" s="23"/>
      <c r="J19" s="23"/>
      <c r="K19" s="23"/>
      <c r="L19" s="23"/>
      <c r="M19" s="23"/>
      <c r="N19" s="71">
        <f>SUM(B19:M19)</f>
        <v>464</v>
      </c>
      <c r="O19" s="24">
        <f t="shared" si="7"/>
        <v>154.66666666666666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8">E17*3.7</f>
        <v>0</v>
      </c>
      <c r="F21">
        <f t="shared" si="8"/>
        <v>0</v>
      </c>
      <c r="G21">
        <f t="shared" si="8"/>
        <v>0</v>
      </c>
      <c r="H21">
        <f t="shared" si="8"/>
        <v>0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1">
        <f>SUM(B21:M21)</f>
        <v>1221.0000000000002</v>
      </c>
      <c r="O21" s="24">
        <f>N21/3</f>
        <v>407.00000000000006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2023-04-15T20:22:00Z</dcterms:modified>
</cp:coreProperties>
</file>